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mit\Documents\These\Excel for BORIS\"/>
    </mc:Choice>
  </mc:AlternateContent>
  <xr:revisionPtr revIDLastSave="0" documentId="13_ncr:1_{67004944-1FC1-4873-9046-1900EBF03D98}" xr6:coauthVersionLast="47" xr6:coauthVersionMax="47" xr10:uidLastSave="{00000000-0000-0000-0000-000000000000}"/>
  <bookViews>
    <workbookView xWindow="-110" yWindow="-110" windowWidth="25820" windowHeight="14020" xr2:uid="{00000000-000D-0000-FFFF-FFFF00000000}"/>
  </bookViews>
  <sheets>
    <sheet name="Information" sheetId="16" r:id="rId1"/>
    <sheet name="Bümpliz" sheetId="1" r:id="rId2"/>
    <sheet name="Bremgarten" sheetId="2" r:id="rId3"/>
    <sheet name="Bern1" sheetId="3" r:id="rId4"/>
    <sheet name="Bern2" sheetId="12" r:id="rId5"/>
    <sheet name="Kerhsatz" sheetId="6" r:id="rId6"/>
    <sheet name="Airport" sheetId="8" r:id="rId7"/>
    <sheet name="Bern3" sheetId="15" r:id="rId8"/>
    <sheet name="Bern4" sheetId="14" r:id="rId9"/>
    <sheet name="Wabern1" sheetId="13" r:id="rId10"/>
    <sheet name="Wabern2" sheetId="7" r:id="rId11"/>
    <sheet name="Gürbe-Belpberg-Aare" sheetId="17"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7" l="1"/>
  <c r="D54" i="17"/>
  <c r="D46" i="2" l="1"/>
</calcChain>
</file>

<file path=xl/sharedStrings.xml><?xml version="1.0" encoding="utf-8"?>
<sst xmlns="http://schemas.openxmlformats.org/spreadsheetml/2006/main" count="1959" uniqueCount="790">
  <si>
    <t>BESCHREIB</t>
  </si>
  <si>
    <t>FELS_KOTE</t>
  </si>
  <si>
    <t>FELS_TIEFE</t>
  </si>
  <si>
    <t>FLUR_TIEFE</t>
  </si>
  <si>
    <t>GW_VORHAND</t>
  </si>
  <si>
    <t>HINWEIS</t>
  </si>
  <si>
    <t>OKT</t>
  </si>
  <si>
    <t>PDF</t>
  </si>
  <si>
    <t>PIEZODURCH</t>
  </si>
  <si>
    <t>PROFIL_JN</t>
  </si>
  <si>
    <t>SOND_DATUM</t>
  </si>
  <si>
    <t>SOND_KOTE</t>
  </si>
  <si>
    <t>SOND_TIEFE</t>
  </si>
  <si>
    <t>STAU_KOTE</t>
  </si>
  <si>
    <t>STAU_TIEFE</t>
  </si>
  <si>
    <t>SYMBFELS</t>
  </si>
  <si>
    <t>SONDTYP</t>
  </si>
  <si>
    <t>URL</t>
  </si>
  <si>
    <t>WAWISNR</t>
  </si>
  <si>
    <t>E_KOORD</t>
  </si>
  <si>
    <t>N_KOORD</t>
  </si>
  <si>
    <t>KB 1, Freiburgstrasse 540, Niederwangen; B-I-G (16028)</t>
  </si>
  <si>
    <t>ja</t>
  </si>
  <si>
    <t>595197163.pdf</t>
  </si>
  <si>
    <t>BKP</t>
  </si>
  <si>
    <t>https://www.wada.bve.be.ch/geoportal/soussol/595197163.pdf</t>
  </si>
  <si>
    <t>595/197.163</t>
  </si>
  <si>
    <t>RB3/09, Bhf Niederwangen; K+H (6874)</t>
  </si>
  <si>
    <t>595197151.pdf</t>
  </si>
  <si>
    <t>https://www.wada.bve.be.ch/geoportal/soussol/595197151.pdf</t>
  </si>
  <si>
    <t>595/197.151</t>
  </si>
  <si>
    <t>RB 483, A 12 Bern-Freiburg: Stöckacker - Thörishaus; (21661)</t>
  </si>
  <si>
    <t>595197006.pdf</t>
  </si>
  <si>
    <t>https://www.wada.bve.be.ch/geoportal/soussol/595197006.pdf</t>
  </si>
  <si>
    <t>595/197.6</t>
  </si>
  <si>
    <t>RB 1/P, Coop und PTT Niederwangen; (Gt.131.2662)</t>
  </si>
  <si>
    <t>595197111.pdf</t>
  </si>
  <si>
    <t>https://www.wada.bve.be.ch/geoportal/soussol/595197111.pdf</t>
  </si>
  <si>
    <t>595/197.111</t>
  </si>
  <si>
    <t>Rb 2, Sammelkanal Wangental; Geotest (69-28)</t>
  </si>
  <si>
    <t>595197010.pdf</t>
  </si>
  <si>
    <t>https://www.wada.bve.be.ch/geoportal/soussol/595197010.pdf</t>
  </si>
  <si>
    <t>595/197.10</t>
  </si>
  <si>
    <t>KB 2, Freiburgstrasse 540, Niederwangen; B-I-G (16028)</t>
  </si>
  <si>
    <t>595197164.pdf</t>
  </si>
  <si>
    <t>https://www.wada.bve.be.ch/geoportal/soussol/595197164.pdf</t>
  </si>
  <si>
    <t>595/197.164</t>
  </si>
  <si>
    <t>RB2/09, Bhf Niederwangen; K+H (6874)</t>
  </si>
  <si>
    <t>595197150.pdf</t>
  </si>
  <si>
    <t>https://www.wada.bve.be.ch/geoportal/soussol/595197150.pdf</t>
  </si>
  <si>
    <t>595/197.150</t>
  </si>
  <si>
    <t>EWS Juchstrasse 54, Niederwangen; B-I-G (99028)</t>
  </si>
  <si>
    <t>595197114.pdf</t>
  </si>
  <si>
    <t>BS</t>
  </si>
  <si>
    <t>https://www.wada.bve.be.ch/geoportal/soussol/595197114.pdf</t>
  </si>
  <si>
    <t>595/197.114</t>
  </si>
  <si>
    <t>RB 484, A 12 Bern-Freiburg: Stöckacker Thörishaus; (21661)</t>
  </si>
  <si>
    <t>595197005.pdf</t>
  </si>
  <si>
    <t>BK</t>
  </si>
  <si>
    <t>https://www.wada.bve.be.ch/geoportal/soussol/595197005.pdf</t>
  </si>
  <si>
    <t>595/197.5</t>
  </si>
  <si>
    <t>RB 241, A 12 Freiburg - Bern: Stöckacker Thörishaus; (21660)</t>
  </si>
  <si>
    <t>595197025.pdf</t>
  </si>
  <si>
    <t>https://www.wada.bve.be.ch/geoportal/soussol/595197025.pdf</t>
  </si>
  <si>
    <t>595/197.25</t>
  </si>
  <si>
    <t>RB 3, Coop und PTT Niederwangen; (Gt.131.2662)</t>
  </si>
  <si>
    <t>595197113.pdf</t>
  </si>
  <si>
    <t>https://www.wada.bve.be.ch/geoportal/soussol/595197113.pdf</t>
  </si>
  <si>
    <t>595/197.113</t>
  </si>
  <si>
    <t>RB 2, Coop und PTT Niederwangen; (Gt.131.2662)</t>
  </si>
  <si>
    <t>595197112.pdf</t>
  </si>
  <si>
    <t>https://www.wada.bve.be.ch/geoportal/soussol/595197112.pdf</t>
  </si>
  <si>
    <t>595/197.112</t>
  </si>
  <si>
    <t>S 1, Planung Ried, Köniz; (Gt.1616)</t>
  </si>
  <si>
    <t>-</t>
  </si>
  <si>
    <t>nein</t>
  </si>
  <si>
    <t>AS</t>
  </si>
  <si>
    <t>595/197.88</t>
  </si>
  <si>
    <t>Gruben Köniz. Punkt 38. SE 1</t>
  </si>
  <si>
    <t>595/196.2</t>
  </si>
  <si>
    <t>EWS Bottigenstrasse 172; M&amp;P</t>
  </si>
  <si>
    <t>594198037.pdf</t>
  </si>
  <si>
    <t>https://www.wada.bve.be.ch/geoportal/soussol/594198037.pdf</t>
  </si>
  <si>
    <t>594/198.37</t>
  </si>
  <si>
    <t>Nb</t>
  </si>
  <si>
    <t>EWS Niederbottigenweg 84; B-I-G</t>
  </si>
  <si>
    <t>594198039.pdf</t>
  </si>
  <si>
    <t>https://www.wada.bve.be.ch/geoportal/soussol/594198039.pdf</t>
  </si>
  <si>
    <t>594/198.39</t>
  </si>
  <si>
    <t>EWS Niederbottigenweg 106; SolGeo</t>
  </si>
  <si>
    <t>595198066.pdf</t>
  </si>
  <si>
    <t>https://www.wada.bve.be.ch/geoportal/soussol/595198066.pdf</t>
  </si>
  <si>
    <t>595/198.66</t>
  </si>
  <si>
    <t>EWS Winterfeldweg 54, Bern; Baustofflabor</t>
  </si>
  <si>
    <t>595198063.pdf</t>
  </si>
  <si>
    <t>https://www.wada.bve.be.ch/geoportal/soussol/595198063.pdf</t>
  </si>
  <si>
    <t>595/198.63</t>
  </si>
  <si>
    <t>EWS Winterfeldweg 44, Bern; B-I-G</t>
  </si>
  <si>
    <t>595198061.pdf</t>
  </si>
  <si>
    <t>https://www.wada.bve.be.ch/geoportal/soussol/595198061.pdf</t>
  </si>
  <si>
    <t>595/198.61</t>
  </si>
  <si>
    <t>EWS Wintermattweg 21, Bern; M.Ed. Gerber</t>
  </si>
  <si>
    <t>595199177.pdf</t>
  </si>
  <si>
    <t>https://www.wada.bve.be.ch/geoportal/soussol/595199177.pdf</t>
  </si>
  <si>
    <t>595/199.177</t>
  </si>
  <si>
    <t>EWS Stapfenackerstrasse 80, Bern; Baustofflabor</t>
  </si>
  <si>
    <t>595199179.pdf</t>
  </si>
  <si>
    <t>https://www.wada.bve.be.ch/geoportal/soussol/595199179.pdf</t>
  </si>
  <si>
    <t>595/199.179</t>
  </si>
  <si>
    <t>EWS Stapfenackerstrasse 54, Bern; M&amp;P</t>
  </si>
  <si>
    <t>595199168.pdf</t>
  </si>
  <si>
    <t>https://www.wada.bve.be.ch/geoportal/soussol/595199168.pdf</t>
  </si>
  <si>
    <t>595/199.168</t>
  </si>
  <si>
    <t>EWS Kindergarten Bümplizstr. 86, Bern; B-I-G</t>
  </si>
  <si>
    <t>596199157.pdf</t>
  </si>
  <si>
    <t>https://www.wada.bve.be.ch/geoportal/soussol/596199157.pdf</t>
  </si>
  <si>
    <t>596/199.157</t>
  </si>
  <si>
    <t>Rabbenfluh B</t>
  </si>
  <si>
    <t>599201036.pdf</t>
  </si>
  <si>
    <t>https://www.wada.bve.be.ch/geoportal/soussol/599201036.pdf</t>
  </si>
  <si>
    <t>599/201.36</t>
  </si>
  <si>
    <t>RB 7, Aaredüker Bremgarten; (Gt. 1452 A)</t>
  </si>
  <si>
    <t>599201010.pdf</t>
  </si>
  <si>
    <t>https://www.wada.bve.be.ch/geoportal/soussol/599201010.pdf</t>
  </si>
  <si>
    <t>599/201.10</t>
  </si>
  <si>
    <t>RB 6, Aaredüker, Sammelkanäle Bremgarten; (G t.1452 A)</t>
  </si>
  <si>
    <t>599201009.pdf</t>
  </si>
  <si>
    <t>https://www.wada.bve.be.ch/geoportal/soussol/599201009.pdf</t>
  </si>
  <si>
    <t>599/201.9</t>
  </si>
  <si>
    <t>RB 5/P, Sammelkanäle Bremgarten; (Gt.1452)</t>
  </si>
  <si>
    <t>599201008.pdf</t>
  </si>
  <si>
    <t>https://www.wada.bve.be.ch/geoportal/soussol/599201008.pdf</t>
  </si>
  <si>
    <t>599/201.8</t>
  </si>
  <si>
    <t>Bohr. 9, ARA-Stollen Neubrück; Swissboring</t>
  </si>
  <si>
    <t>599/201.29</t>
  </si>
  <si>
    <t>FB Herzwilstrasse 162, Niederwangen; ABA-Geol</t>
  </si>
  <si>
    <t>595196041.pdf</t>
  </si>
  <si>
    <t>FV</t>
  </si>
  <si>
    <t>https://www.wada.bve.be.ch/geoportal/soussol/595196041.pdf</t>
  </si>
  <si>
    <t>595/196.41</t>
  </si>
  <si>
    <t>024-3028</t>
  </si>
  <si>
    <t>EWS 13-2 Munzingerstrasse 11, Bern; Geotest</t>
  </si>
  <si>
    <t>598198162.pdf</t>
  </si>
  <si>
    <t>https://www.wada.bve.be.ch/geoportal/soussol/598198162.pdf</t>
  </si>
  <si>
    <t>598/198.162</t>
  </si>
  <si>
    <t>EWS 13-1 Munzingerstrasse 11, Bern; Geotest</t>
  </si>
  <si>
    <t>598198161.pdf</t>
  </si>
  <si>
    <t>https://www.wada.bve.be.ch/geoportal/soussol/598198161.pdf</t>
  </si>
  <si>
    <t>598/198.161</t>
  </si>
  <si>
    <t>EWS 12-1 Munzingerstrasse 11, Bern; Geotest</t>
  </si>
  <si>
    <t>598198157.pdf</t>
  </si>
  <si>
    <t>https://www.wada.bve.be.ch/geoportal/soussol/598198157.pdf</t>
  </si>
  <si>
    <t>598/198.157</t>
  </si>
  <si>
    <t>EWS Finkenhubelweg 6 Bern; Baustofflabor</t>
  </si>
  <si>
    <t>599/199.446</t>
  </si>
  <si>
    <t>EWS Finkenhubelweg 4, Bern; K+H</t>
  </si>
  <si>
    <t>599199414.pdf</t>
  </si>
  <si>
    <t>https://www.wada.bve.be.ch/geoportal/soussol/599199414.pdf</t>
  </si>
  <si>
    <t>599/199.414</t>
  </si>
  <si>
    <t>EWS Finkenhübeliweg 24, Bern; Baustofflabor (16.00518)</t>
  </si>
  <si>
    <t>599199431.pdf</t>
  </si>
  <si>
    <t>https://www.wada.bve.be.ch/geoportal/soussol/599199431.pdf</t>
  </si>
  <si>
    <t>599/199.431</t>
  </si>
  <si>
    <t>B 6/64, Sennweg 2, Bern</t>
  </si>
  <si>
    <t>599200048.pdf</t>
  </si>
  <si>
    <t>https://www.wada.bve.be.ch/geoportal/soussol/599200048.pdf</t>
  </si>
  <si>
    <t>599/200.48</t>
  </si>
  <si>
    <t>B 7/64, Hallerstrasse 10, Bern</t>
  </si>
  <si>
    <t>599200049.pdf</t>
  </si>
  <si>
    <t>https://www.wada.bve.be.ch/geoportal/soussol/599200049.pdf</t>
  </si>
  <si>
    <t>599/200.49</t>
  </si>
  <si>
    <t>B 8/64, Hallerstrasse 29, Bern</t>
  </si>
  <si>
    <t>599200050.pdf</t>
  </si>
  <si>
    <t>https://www.wada.bve.be.ch/geoportal/soussol/599200050.pdf</t>
  </si>
  <si>
    <t>599/200.50</t>
  </si>
  <si>
    <t>RB 1/P/14, Mittelstrasse 43, Bern; (Gt. 31.4463)</t>
  </si>
  <si>
    <t>599200127.pdf</t>
  </si>
  <si>
    <t>https://www.wada.bve.be.ch/geoportal/soussol/599200127.pdf</t>
  </si>
  <si>
    <t>599/200.127</t>
  </si>
  <si>
    <t>RB 5/11, Ausbau Bahnhof RBS, Bern; K+H (7886)</t>
  </si>
  <si>
    <t>599200124.pdf</t>
  </si>
  <si>
    <t>https://www.wada.bve.be.ch/geoportal/soussol/599200124.pdf</t>
  </si>
  <si>
    <t>599/200.124</t>
  </si>
  <si>
    <t>RB 2, Bürogeb. Brückfeldstrasse 16, Bern; CSD (BE 212)</t>
  </si>
  <si>
    <t>599200016.pdf</t>
  </si>
  <si>
    <t>https://www.wada.bve.be.ch/geoportal/soussol/599200016.pdf</t>
  </si>
  <si>
    <t>599/200.16</t>
  </si>
  <si>
    <t>MRB1, Zentrum Zähringer; (Gt.1951)</t>
  </si>
  <si>
    <t>599200103.pdf</t>
  </si>
  <si>
    <t>https://www.wada.bve.be.ch/geoportal/soussol/599200103.pdf</t>
  </si>
  <si>
    <t>599/200.103</t>
  </si>
  <si>
    <t>RB 2/P, Bierhübeliweg 53, Bern; CSD (BE 546)</t>
  </si>
  <si>
    <t>599200005.pdf</t>
  </si>
  <si>
    <t>https://www.wada.bve.be.ch/geoportal/soussol/599200005.pdf</t>
  </si>
  <si>
    <t>599/200.5</t>
  </si>
  <si>
    <t>Fischerweg 22, Bohrung SBZ 5a</t>
  </si>
  <si>
    <t>599/200.23</t>
  </si>
  <si>
    <t>RB 1/P, Brückfeldstr. 16, Bern; (Gt. 1368 )</t>
  </si>
  <si>
    <t>599200013.pdf</t>
  </si>
  <si>
    <t>https://www.wada.bve.be.ch/geoportal/soussol/599200013.pdf</t>
  </si>
  <si>
    <t>599/200.13</t>
  </si>
  <si>
    <t>024-3049</t>
  </si>
  <si>
    <t>024-5042</t>
  </si>
  <si>
    <t>024-3742</t>
  </si>
  <si>
    <t>024-5159</t>
  </si>
  <si>
    <t>024-5160</t>
  </si>
  <si>
    <t>024-3152</t>
  </si>
  <si>
    <t>Nr</t>
  </si>
  <si>
    <t>E LV03</t>
  </si>
  <si>
    <t>N LV03</t>
  </si>
  <si>
    <t>H LN02</t>
  </si>
  <si>
    <t>g abs</t>
  </si>
  <si>
    <t>E LV95</t>
  </si>
  <si>
    <t>N LV95</t>
  </si>
  <si>
    <t>024-5026</t>
  </si>
  <si>
    <t>024-3025</t>
  </si>
  <si>
    <t>024-2741</t>
  </si>
  <si>
    <t>024-5161</t>
  </si>
  <si>
    <t>024-3005</t>
  </si>
  <si>
    <t>024-3004</t>
  </si>
  <si>
    <t>Drillings</t>
  </si>
  <si>
    <t>Regional gravity stations</t>
  </si>
  <si>
    <t>Kb 01/16, Sport im Ried, Köniz; Geotest (1516010.1)</t>
  </si>
  <si>
    <t>595197158.pdf</t>
  </si>
  <si>
    <t>https://www.wada.bve.be.ch/geoportal/soussol/595197158.pdf</t>
  </si>
  <si>
    <t>595/197.158</t>
  </si>
  <si>
    <t>EWS Seminarstrasse 1, Bern; M&amp;P</t>
  </si>
  <si>
    <t>601199168.pdf</t>
  </si>
  <si>
    <t>https://www.wada.bve.be.ch/geoportal/soussol/601199168.pdf</t>
  </si>
  <si>
    <t>601/199.168</t>
  </si>
  <si>
    <t>Grundwasser gespannt / nappe captive</t>
  </si>
  <si>
    <t>EWS Nesslerenweg 18, Wabern; ABA-Geol (BE00999)</t>
  </si>
  <si>
    <t>601196050.pdf</t>
  </si>
  <si>
    <t>https://www.wada.bve.be.ch/geoportal/soussol/601196050.pdf</t>
  </si>
  <si>
    <t>601/196.50</t>
  </si>
  <si>
    <t>EWS Jägerstrasse 25a, Muri; Müller &amp; Perrottet</t>
  </si>
  <si>
    <t>602198606.pdf</t>
  </si>
  <si>
    <t>https://www.wada.bve.be.ch/geoportal/soussol/602198606.pdf</t>
  </si>
  <si>
    <t>602/198.606</t>
  </si>
  <si>
    <t>EWS Jägerstrasse 27, Muri; B-I-G</t>
  </si>
  <si>
    <t>603197143.pdf</t>
  </si>
  <si>
    <t>https://www.wada.bve.be.ch/geoportal/soussol/603197143.pdf</t>
  </si>
  <si>
    <t>603/197.143</t>
  </si>
  <si>
    <t>EWS Jägerstrasse 23, Muri; Geotest</t>
  </si>
  <si>
    <t>603197129.pdf</t>
  </si>
  <si>
    <t>https://www.wada.bve.be.ch/geoportal/soussol/603197129.pdf</t>
  </si>
  <si>
    <t>603/197.129</t>
  </si>
  <si>
    <t>EWS Jägerstrasse 8 Muri; B-I-G (03114)</t>
  </si>
  <si>
    <t>603198120.pdf</t>
  </si>
  <si>
    <t>https://www.wada.bve.be.ch/geoportal/soussol/603198120.pdf</t>
  </si>
  <si>
    <t>603/198.120</t>
  </si>
  <si>
    <t>EWS Weidliweg 2, Kehrsatz; Geotest</t>
  </si>
  <si>
    <t>602195065.pdf</t>
  </si>
  <si>
    <t>https://www.wada.bve.be.ch/geoportal/soussol/602195065.pdf</t>
  </si>
  <si>
    <t>602/195.65</t>
  </si>
  <si>
    <t>RB 2, Weinkellereri Balsiger, Kehrsatz; (Gt. 604)</t>
  </si>
  <si>
    <t>602195042.pdf</t>
  </si>
  <si>
    <t>https://www.wada.bve.be.ch/geoportal/soussol/602195042.pdf</t>
  </si>
  <si>
    <t>602/195.42</t>
  </si>
  <si>
    <t>RB 1, Weinkellereri Balsiger, Kehrsatz; (Gt. 604)</t>
  </si>
  <si>
    <t>602195041.pdf</t>
  </si>
  <si>
    <t>https://www.wada.bve.be.ch/geoportal/soussol/602195041.pdf</t>
  </si>
  <si>
    <t>602/195.41</t>
  </si>
  <si>
    <t>RB 3, Weinkellereri Balsiger, Kehrsatz; (Gt. 604)</t>
  </si>
  <si>
    <t>602195043.pdf</t>
  </si>
  <si>
    <t>https://www.wada.bve.be.ch/geoportal/soussol/602195043.pdf</t>
  </si>
  <si>
    <t>602/195.43</t>
  </si>
  <si>
    <t>EWS Auweg 9, Muri; H.-P. Weiss</t>
  </si>
  <si>
    <t>604197123.pdf</t>
  </si>
  <si>
    <t>https://www.wada.bve.be.ch/geoportal/soussol/604197123.pdf</t>
  </si>
  <si>
    <t>604/197.123</t>
  </si>
  <si>
    <t>EWS Rossimattstrasse 8, Muri; Geotest</t>
  </si>
  <si>
    <t>604/197.92</t>
  </si>
  <si>
    <t>EWS Auweg 6, Muri; CSD</t>
  </si>
  <si>
    <t>604197112.pdf</t>
  </si>
  <si>
    <t>https://www.wada.bve.be.ch/geoportal/soussol/604197112.pdf</t>
  </si>
  <si>
    <t>604/197.112</t>
  </si>
  <si>
    <t>EWS Auweg 11, Muri; CSD (BE 7520)</t>
  </si>
  <si>
    <t>604196049.pdf</t>
  </si>
  <si>
    <t>https://www.wada.bve.be.ch/geoportal/soussol/604196049.pdf</t>
  </si>
  <si>
    <t>604/196.49</t>
  </si>
  <si>
    <t>EWS Auweg 10, Muri; B-I-G</t>
  </si>
  <si>
    <t>604196037.pdf</t>
  </si>
  <si>
    <t>https://www.wada.bve.be.ch/geoportal/soussol/604196037.pdf</t>
  </si>
  <si>
    <t>604/196.37</t>
  </si>
  <si>
    <t>EWS Rossimattstrasse 10, Muri; Weiss</t>
  </si>
  <si>
    <t>604197098.pdf</t>
  </si>
  <si>
    <t>https://www.wada.bve.be.ch/geoportal/soussol/604197098.pdf</t>
  </si>
  <si>
    <t>604/197.98</t>
  </si>
  <si>
    <t>EWS Oberhausweg 5, Muri; Geotest</t>
  </si>
  <si>
    <t>604/197.103</t>
  </si>
  <si>
    <t>EWS Oberhausweg 3, Muri; B-I-G</t>
  </si>
  <si>
    <t>604/197.102</t>
  </si>
  <si>
    <t>EWS Dr. Haas-Strasse 11, Muri; Geotest</t>
  </si>
  <si>
    <t>604197118.pdf</t>
  </si>
  <si>
    <t>https://www.wada.bve.be.ch/geoportal/soussol/604197118.pdf</t>
  </si>
  <si>
    <t>604/197.118</t>
  </si>
  <si>
    <t>EWS Oberhausweg 12, Muri; Gerber</t>
  </si>
  <si>
    <t>604/197.113</t>
  </si>
  <si>
    <t>EWS Kräyigenweg 58, Muri; Weiss</t>
  </si>
  <si>
    <t>604197122.pdf</t>
  </si>
  <si>
    <t>https://www.wada.bve.be.ch/geoportal/soussol/604197122.pdf</t>
  </si>
  <si>
    <t>604/197.122</t>
  </si>
  <si>
    <t>EWS Kräyigenweg 63, Muri; B-I-G</t>
  </si>
  <si>
    <t>604197115.pdf</t>
  </si>
  <si>
    <t>https://www.wada.bve.be.ch/geoportal/soussol/604197115.pdf</t>
  </si>
  <si>
    <t>604/197.115</t>
  </si>
  <si>
    <t>Code</t>
  </si>
  <si>
    <t>H LHN95</t>
  </si>
  <si>
    <t>dg Boug ATLAS</t>
  </si>
  <si>
    <t>dg Boug UM</t>
  </si>
  <si>
    <t>H over ground</t>
  </si>
  <si>
    <t>g int</t>
  </si>
  <si>
    <t>Hint BL</t>
  </si>
  <si>
    <t>dHint BL</t>
  </si>
  <si>
    <t>dg int</t>
  </si>
  <si>
    <t>BA a1</t>
  </si>
  <si>
    <t>BA e2</t>
  </si>
  <si>
    <t>578-BES 205</t>
  </si>
  <si>
    <t>a</t>
  </si>
  <si>
    <t>553-BES 82a</t>
  </si>
  <si>
    <t>458-0004.3</t>
  </si>
  <si>
    <t>024-3593</t>
  </si>
  <si>
    <t>EWS Höheweg 60/60a, Liebefeld; B-I-G</t>
  </si>
  <si>
    <t>597197048.pdf</t>
  </si>
  <si>
    <t>https://www.wada.bve.be.ch/geoportal/soussol/597197048.pdf</t>
  </si>
  <si>
    <t>597/197.48</t>
  </si>
  <si>
    <t>EWS Höheweg 56, Liebefeld; Gerber</t>
  </si>
  <si>
    <t>597/197.16</t>
  </si>
  <si>
    <t>EWS Dahlienweg 21, Liebefeld; B-I-G</t>
  </si>
  <si>
    <t>597/197.27</t>
  </si>
  <si>
    <t>EWS Dahlienweg 19, Liebefeld; B-I-G</t>
  </si>
  <si>
    <t>597197022.pdf</t>
  </si>
  <si>
    <t>https://www.wada.bve.be.ch/geoportal/soussol/597197022.pdf</t>
  </si>
  <si>
    <t>597/197.22</t>
  </si>
  <si>
    <t>651-BES 1102</t>
  </si>
  <si>
    <t>651-BES 1042</t>
  </si>
  <si>
    <t>651-BES 520</t>
  </si>
  <si>
    <t>024-3630</t>
  </si>
  <si>
    <t>EWS Schliermatt, Belp; CSD</t>
  </si>
  <si>
    <t>603/194.35</t>
  </si>
  <si>
    <t>RB 1-97, Stützmauer Kantonsstrasse; CSD (5422)</t>
  </si>
  <si>
    <t>603/194.36</t>
  </si>
  <si>
    <t>EWS Feldmattweg 9a, Allmendingen; Baustoff Labor</t>
  </si>
  <si>
    <t>605/196.22</t>
  </si>
  <si>
    <t>EWS Moosweg 15, Allmendingen; B-I-G</t>
  </si>
  <si>
    <t>606196027.pdf</t>
  </si>
  <si>
    <t>https://www.wada.bve.be.ch/geoportal/soussol/606196027.pdf</t>
  </si>
  <si>
    <t>606/196.27</t>
  </si>
  <si>
    <t>EWS Moosweg 4, Allmendingen; H.-P. Weiss</t>
  </si>
  <si>
    <t>606196018.pdf</t>
  </si>
  <si>
    <t>https://www.wada.bve.be.ch/geoportal/soussol/606196018.pdf</t>
  </si>
  <si>
    <t>606/196.18</t>
  </si>
  <si>
    <t>EWS Moosweg 10, Allmendingen; B-I-G</t>
  </si>
  <si>
    <t>606196013.pdf</t>
  </si>
  <si>
    <t>https://www.wada.bve.be.ch/geoportal/soussol/606196013.pdf</t>
  </si>
  <si>
    <t>606/196.13</t>
  </si>
  <si>
    <t>EWS Thunstrasse 14a+b, Allmendingen; B-I-G</t>
  </si>
  <si>
    <t>606/196.10</t>
  </si>
  <si>
    <t>RB4-00/P, Niveauübergang Steinbach; CSD (5422B)</t>
  </si>
  <si>
    <t>603/194.40</t>
  </si>
  <si>
    <t>024-3627</t>
  </si>
  <si>
    <t>521-830402</t>
  </si>
  <si>
    <t>024-3633</t>
  </si>
  <si>
    <t>024-3639</t>
  </si>
  <si>
    <t>Use</t>
  </si>
  <si>
    <t>Atlas station</t>
  </si>
  <si>
    <t>Levelling station</t>
  </si>
  <si>
    <t>Gravimetry base</t>
  </si>
  <si>
    <t>B 1/HGK Aaretal, Marzili Bern</t>
  </si>
  <si>
    <t>Grundwasser gespannt / nappe captive, Arteser / nappe artésienne</t>
  </si>
  <si>
    <t>600198084.pdf</t>
  </si>
  <si>
    <t>https://www.wada.bve.be.ch/geoportal/soussol/600198084.pdf</t>
  </si>
  <si>
    <t>600/198.84</t>
  </si>
  <si>
    <t>024-3018</t>
  </si>
  <si>
    <t>Versickerungsschacht Bächtelenquellwasser</t>
  </si>
  <si>
    <t>601196035.pdf</t>
  </si>
  <si>
    <t>VB</t>
  </si>
  <si>
    <t>https://www.wada.bve.be.ch/geoportal/soussol/601196035.pdf</t>
  </si>
  <si>
    <t>601/196.35</t>
  </si>
  <si>
    <t>Rb 9301, Belpmoos, Belp</t>
  </si>
  <si>
    <t>603195005.pdf</t>
  </si>
  <si>
    <t>BSP</t>
  </si>
  <si>
    <t>https://www.wada.bve.be.ch/geoportal/soussol/603195005.pdf</t>
  </si>
  <si>
    <t>603/195.5</t>
  </si>
  <si>
    <t>Rb 9302, Flugplatz, Belp</t>
  </si>
  <si>
    <t>604195018.pdf</t>
  </si>
  <si>
    <t>https://www.wada.bve.be.ch/geoportal/soussol/604195018.pdf</t>
  </si>
  <si>
    <t>604/195.18</t>
  </si>
  <si>
    <t>EWS Hof Aebnit, Kehrsatz; B-I-G</t>
  </si>
  <si>
    <t>603194045.pdf</t>
  </si>
  <si>
    <t>https://www.wada.bve.be.ch/geoportal/soussol/603194045.pdf</t>
  </si>
  <si>
    <t>603/194.45</t>
  </si>
  <si>
    <t>EWS Albitweg 33, Spiegel; Baustofflabor</t>
  </si>
  <si>
    <t>599197134.pdf</t>
  </si>
  <si>
    <t>https://www.wada.bve.be.ch/geoportal/soussol/599197134.pdf</t>
  </si>
  <si>
    <t>599/197.134</t>
  </si>
  <si>
    <t>EWS Steingrubenweg 24, Spiegel; B-I-G</t>
  </si>
  <si>
    <t>599197107.pdf</t>
  </si>
  <si>
    <t>https://www.wada.bve.be.ch/geoportal/soussol/599197107.pdf</t>
  </si>
  <si>
    <t>599/197.107</t>
  </si>
  <si>
    <t>EWS Albitweg 15, Spiegel; B-I-G</t>
  </si>
  <si>
    <t>599197092.pdf</t>
  </si>
  <si>
    <t>https://www.wada.bve.be.ch/geoportal/soussol/599197092.pdf</t>
  </si>
  <si>
    <t>599/197.92</t>
  </si>
  <si>
    <t>EWS Hölzliackerweg 16, Spiegel; B-I-G</t>
  </si>
  <si>
    <t>599197138.pdf</t>
  </si>
  <si>
    <t>https://www.wada.bve.be.ch/geoportal/soussol/599197138.pdf</t>
  </si>
  <si>
    <t>599/197.138</t>
  </si>
  <si>
    <t>EWS Albitweg 25, Spiegel; B-I-G</t>
  </si>
  <si>
    <t>599197089.pdf</t>
  </si>
  <si>
    <t>https://www.wada.bve.be.ch/geoportal/soussol/599197089.pdf</t>
  </si>
  <si>
    <t>599/197.89</t>
  </si>
  <si>
    <t>RB 6, Überbauung Steinhölzli; (Gt.2386)</t>
  </si>
  <si>
    <t>599197114.pdf</t>
  </si>
  <si>
    <t>https://www.wada.bve.be.ch/geoportal/soussol/599197114.pdf</t>
  </si>
  <si>
    <t>599/197.114</t>
  </si>
  <si>
    <t>EWS Bellevuesteig 3, Spiegel; Baustofflabor</t>
  </si>
  <si>
    <t>599197143.pdf</t>
  </si>
  <si>
    <t>https://www.wada.bve.be.ch/geoportal/soussol/599197143.pdf</t>
  </si>
  <si>
    <t>599/197.143</t>
  </si>
  <si>
    <t>Rb 2, Sammelkanal Köniz - Schönegg; Geotest (69-6)</t>
  </si>
  <si>
    <t>599197023.pdf</t>
  </si>
  <si>
    <t>https://www.wada.bve.be.ch/geoportal/soussol/599197023.pdf</t>
  </si>
  <si>
    <t>599/197.23</t>
  </si>
  <si>
    <t>Rb 8, Sammelkanal Köniz - Schönegg; Geotest (69-6)</t>
  </si>
  <si>
    <t>599197024.pdf</t>
  </si>
  <si>
    <t>https://www.wada.bve.be.ch/geoportal/soussol/599197024.pdf</t>
  </si>
  <si>
    <t>599/197.24</t>
  </si>
  <si>
    <t>Rb 3, Sammelkanal Köniz - Schönegg; Geotest (69-6)</t>
  </si>
  <si>
    <t>599197025.pdf</t>
  </si>
  <si>
    <t>https://www.wada.bve.be.ch/geoportal/soussol/599197025.pdf</t>
  </si>
  <si>
    <t>599/197.25</t>
  </si>
  <si>
    <t>EWS Heckenweg 7, Bern-Steinhölzli; B-I-G</t>
  </si>
  <si>
    <t>599197094.pdf</t>
  </si>
  <si>
    <t>https://www.wada.bve.be.ch/geoportal/soussol/599197094.pdf</t>
  </si>
  <si>
    <t>599/197.94</t>
  </si>
  <si>
    <t>EWS Seftigenstrasse 34-44, Bern; Heim Bohrtechnik</t>
  </si>
  <si>
    <t>599/198.157</t>
  </si>
  <si>
    <t>KB102/65, Verkehrssanierung Innerstadt</t>
  </si>
  <si>
    <t>600199276.pdf</t>
  </si>
  <si>
    <t>https://www.wada.bve.be.ch/geoportal/soussol/600199276.pdf</t>
  </si>
  <si>
    <t>600/199.276</t>
  </si>
  <si>
    <t>B 15/64, Westtangententunnel, Bern</t>
  </si>
  <si>
    <t>600199143.pdf</t>
  </si>
  <si>
    <t>https://www.wada.bve.be.ch/geoportal/soussol/600199143.pdf</t>
  </si>
  <si>
    <t>600/199.143</t>
  </si>
  <si>
    <t>S 1, Warenhaus Loeb</t>
  </si>
  <si>
    <t>600199127.pdf</t>
  </si>
  <si>
    <t>https://www.wada.bve.be.ch/geoportal/soussol/600199127.pdf</t>
  </si>
  <si>
    <t>600/199.127</t>
  </si>
  <si>
    <t>KB 17/64, Westtangenten-Tunnel, Bern</t>
  </si>
  <si>
    <t>600199145.pdf</t>
  </si>
  <si>
    <t>https://www.wada.bve.be.ch/geoportal/soussol/600199145.pdf</t>
  </si>
  <si>
    <t>600/199.145</t>
  </si>
  <si>
    <t>Nr.3, Loeb; AG für Grundwasserbauten</t>
  </si>
  <si>
    <t>600199123.pdf</t>
  </si>
  <si>
    <t>https://www.wada.bve.be.ch/geoportal/soussol/600199123.pdf</t>
  </si>
  <si>
    <t>600/199.123</t>
  </si>
  <si>
    <t>B 16/64, Westtangententunnel, Bern</t>
  </si>
  <si>
    <t>600199144.pdf</t>
  </si>
  <si>
    <t>https://www.wada.bve.be.ch/geoportal/soussol/600199144.pdf</t>
  </si>
  <si>
    <t>600/199.144</t>
  </si>
  <si>
    <t>KB1, Neugestaltung Bubenbergplatz; Dicht</t>
  </si>
  <si>
    <t>600199134.pdf</t>
  </si>
  <si>
    <t>https://www.wada.bve.be.ch/geoportal/soussol/600199134.pdf</t>
  </si>
  <si>
    <t>600/199.134</t>
  </si>
  <si>
    <t>B 8, Hauptbahnhof Bern</t>
  </si>
  <si>
    <t>600199084.pdf</t>
  </si>
  <si>
    <t>https://www.wada.bve.be.ch/geoportal/soussol/600199084.pdf</t>
  </si>
  <si>
    <t>600/199.84</t>
  </si>
  <si>
    <t>Nr.2, Loeb; AG für Grundwasserbauten</t>
  </si>
  <si>
    <t>600199122.pdf</t>
  </si>
  <si>
    <t>https://www.wada.bve.be.ch/geoportal/soussol/600199122.pdf</t>
  </si>
  <si>
    <t>600/199.122</t>
  </si>
  <si>
    <t>S 2, Warenhaus Loeb</t>
  </si>
  <si>
    <t>600199128.pdf</t>
  </si>
  <si>
    <t>https://www.wada.bve.be.ch/geoportal/soussol/600199128.pdf</t>
  </si>
  <si>
    <t>600/199.128</t>
  </si>
  <si>
    <t>RB 2/P Neuer Bahnhofplatz; (Gt.31.3501.1)</t>
  </si>
  <si>
    <t>600199347.pdf</t>
  </si>
  <si>
    <t>https://www.wada.bve.be.ch/geoportal/soussol/600199347.pdf</t>
  </si>
  <si>
    <t>600/199.347</t>
  </si>
  <si>
    <t>Nr.4, Loeb; AG für Grundwasserbauten</t>
  </si>
  <si>
    <t>600199124.pdf</t>
  </si>
  <si>
    <t>https://www.wada.bve.be.ch/geoportal/soussol/600199124.pdf</t>
  </si>
  <si>
    <t>600/199.124</t>
  </si>
  <si>
    <t>B 14/64, Westtangententunnel, Bern</t>
  </si>
  <si>
    <t>600199142.pdf</t>
  </si>
  <si>
    <t>https://www.wada.bve.be.ch/geoportal/soussol/600199142.pdf</t>
  </si>
  <si>
    <t>600/199.142</t>
  </si>
  <si>
    <t>RB 6/P, Aufnahmegebäude HB Bern; (Gt.380)</t>
  </si>
  <si>
    <t>600199251.pdf</t>
  </si>
  <si>
    <t>https://www.wada.bve.be.ch/geoportal/soussol/600199251.pdf</t>
  </si>
  <si>
    <t>600/199.251</t>
  </si>
  <si>
    <t>RB 12, Aufnahmegebäude HB Bern; (Gt. 380)</t>
  </si>
  <si>
    <t>600199253.pdf</t>
  </si>
  <si>
    <t>https://www.wada.bve.be.ch/geoportal/soussol/600199253.pdf</t>
  </si>
  <si>
    <t>600/199.253</t>
  </si>
  <si>
    <t>B IX, Neuengasse 30, SE-Ecke</t>
  </si>
  <si>
    <t>600199019.pdf</t>
  </si>
  <si>
    <t>https://www.wada.bve.be.ch/geoportal/soussol/600199019.pdf</t>
  </si>
  <si>
    <t>600/199.19</t>
  </si>
  <si>
    <t>Sondierung Nr. VIII, Bahnhofplatz Bern</t>
  </si>
  <si>
    <t>600199120.pdf</t>
  </si>
  <si>
    <t>https://www.wada.bve.be.ch/geoportal/soussol/600199120.pdf</t>
  </si>
  <si>
    <t>600/199.120</t>
  </si>
  <si>
    <t>B 21</t>
  </si>
  <si>
    <t>600/199.106</t>
  </si>
  <si>
    <t>S 3 Hauptbahnhof Bern</t>
  </si>
  <si>
    <t>600199086.pdf</t>
  </si>
  <si>
    <t>https://www.wada.bve.be.ch/geoportal/soussol/600199086.pdf</t>
  </si>
  <si>
    <t>600/199.86</t>
  </si>
  <si>
    <t>Unterfangungsschacht 9, Schweizerhofpassage; (Gt. 2237)</t>
  </si>
  <si>
    <t>600/199.369</t>
  </si>
  <si>
    <t>B 7, Hauptbahnhof Bern</t>
  </si>
  <si>
    <t>600199083.pdf</t>
  </si>
  <si>
    <t>https://www.wada.bve.be.ch/geoportal/soussol/600199083.pdf</t>
  </si>
  <si>
    <t>600/199.83</t>
  </si>
  <si>
    <t>S 5, Hauptbahnhof Bern</t>
  </si>
  <si>
    <t>600199087.pdf</t>
  </si>
  <si>
    <t>https://www.wada.bve.be.ch/geoportal/soussol/600199087.pdf</t>
  </si>
  <si>
    <t>600/199.87</t>
  </si>
  <si>
    <t>RB 6, Treppenaufgang Neuengasse, Bern; (Gt. 380)</t>
  </si>
  <si>
    <t>600199255.pdf</t>
  </si>
  <si>
    <t>https://www.wada.bve.be.ch/geoportal/soussol/600199255.pdf</t>
  </si>
  <si>
    <t>600/199.255</t>
  </si>
  <si>
    <t>RB 7, Treppenaufgang Neuengasse; (Gt.380)</t>
  </si>
  <si>
    <t>600199256.pdf</t>
  </si>
  <si>
    <t>https://www.wada.bve.be.ch/geoportal/soussol/600199256.pdf</t>
  </si>
  <si>
    <t>600/199.256</t>
  </si>
  <si>
    <t>RB 1, Aufnahmegebäude HB Bern; (Gt.380)</t>
  </si>
  <si>
    <t>600199085.pdf</t>
  </si>
  <si>
    <t>https://www.wada.bve.be.ch/geoportal/soussol/600199085.pdf</t>
  </si>
  <si>
    <t>600/199.85</t>
  </si>
  <si>
    <t>B 20</t>
  </si>
  <si>
    <t>600/199.105</t>
  </si>
  <si>
    <t>B 6 Hauptbahnhof Bern</t>
  </si>
  <si>
    <t>600199082.pdf</t>
  </si>
  <si>
    <t>https://www.wada.bve.be.ch/geoportal/soussol/600199082.pdf</t>
  </si>
  <si>
    <t>600/199.82</t>
  </si>
  <si>
    <t>KB101/65, Verkehrssanierung Innerstadt</t>
  </si>
  <si>
    <t>600199275.pdf</t>
  </si>
  <si>
    <t>https://www.wada.bve.be.ch/geoportal/soussol/600199275.pdf</t>
  </si>
  <si>
    <t>600/199.275</t>
  </si>
  <si>
    <t>RB 11, Aufnahmegebäude HB Bern; (Gt. 380)</t>
  </si>
  <si>
    <t>600199103.pdf</t>
  </si>
  <si>
    <t>https://www.wada.bve.be.ch/geoportal/soussol/600199103.pdf</t>
  </si>
  <si>
    <t>600/199.103</t>
  </si>
  <si>
    <t>Unterfangungsschacht 25, Schweizerhofpassage; (Gt. 2237)</t>
  </si>
  <si>
    <t>600/199.370</t>
  </si>
  <si>
    <t>RB 1/61, Ryfflihof; (Gt. 136)</t>
  </si>
  <si>
    <t>600199169.pdf</t>
  </si>
  <si>
    <t>https://www.wada.bve.be.ch/geoportal/soussol/600199169.pdf</t>
  </si>
  <si>
    <t>600/199.169</t>
  </si>
  <si>
    <t>RB 2/61, Ryfflihof; (Gt. 136)</t>
  </si>
  <si>
    <t>600199170.pdf</t>
  </si>
  <si>
    <t>https://www.wada.bve.be.ch/geoportal/soussol/600199170.pdf</t>
  </si>
  <si>
    <t>600/199.170</t>
  </si>
  <si>
    <t>RB 2, zweite Etappe Ryfflihof; (Gt. 1350)</t>
  </si>
  <si>
    <t>600199055.pdf</t>
  </si>
  <si>
    <t>https://www.wada.bve.be.ch/geoportal/soussol/600199055.pdf</t>
  </si>
  <si>
    <t>600/199.55</t>
  </si>
  <si>
    <t>RB 1/91, Ryfflihof, Bern (Gt.131.2364)</t>
  </si>
  <si>
    <t>600/199.301</t>
  </si>
  <si>
    <t>RB 1, zweite Etappe Ryfflihof; (Gt. 1350)</t>
  </si>
  <si>
    <t>600199054.pdf</t>
  </si>
  <si>
    <t>https://www.wada.bve.be.ch/geoportal/soussol/600199054.pdf</t>
  </si>
  <si>
    <t>600/199.54</t>
  </si>
  <si>
    <t>RB 9/P, Aufnahmegebäude Hauptbahnhof; (Gt. 467/1+380)</t>
  </si>
  <si>
    <t>600199088.pdf</t>
  </si>
  <si>
    <t>https://www.wada.bve.be.ch/geoportal/soussol/600199088.pdf</t>
  </si>
  <si>
    <t>600/199.88</t>
  </si>
  <si>
    <t>RB 8, Aufnahmegebäude Hauptbahnhof; (Gt. 467/1)</t>
  </si>
  <si>
    <t>600199254.pdf</t>
  </si>
  <si>
    <t>https://www.wada.bve.be.ch/geoportal/soussol/600199254.pdf</t>
  </si>
  <si>
    <t>600/199.254</t>
  </si>
  <si>
    <t>RB 4, Innenhof PTT Genfergasse, Bern; CSD (BE 2317)</t>
  </si>
  <si>
    <t>600199298.pdf</t>
  </si>
  <si>
    <t>https://www.wada.bve.be.ch/geoportal/soussol/600199298.pdf</t>
  </si>
  <si>
    <t>600/199.298</t>
  </si>
  <si>
    <t>RB 2, Innenhof PTT Genfergasse, Bern; CSD (BE 2317)</t>
  </si>
  <si>
    <t>600199296.pdf</t>
  </si>
  <si>
    <t>https://www.wada.bve.be.ch/geoportal/soussol/600199296.pdf</t>
  </si>
  <si>
    <t>600/199.296</t>
  </si>
  <si>
    <t>RB 3, Innenhof PTT Genfergasse, Bern; CSD (BE 2317)</t>
  </si>
  <si>
    <t>600199297.pdf</t>
  </si>
  <si>
    <t>https://www.wada.bve.be.ch/geoportal/soussol/600199297.pdf</t>
  </si>
  <si>
    <t>600/199.297</t>
  </si>
  <si>
    <t>SB 10/07, Kunstmuseum; Togliani</t>
  </si>
  <si>
    <t>600200271.pdf</t>
  </si>
  <si>
    <t>https://www.wada.bve.be.ch/geoportal/soussol/600200271.pdf</t>
  </si>
  <si>
    <t>600/200.271</t>
  </si>
  <si>
    <t>RB 1, Neubau Amtshaus Hodlerstrasse; Geotest (71121)</t>
  </si>
  <si>
    <t>600200038.pdf</t>
  </si>
  <si>
    <t>https://www.wada.bve.be.ch/geoportal/soussol/600200038.pdf</t>
  </si>
  <si>
    <t>600/200.38</t>
  </si>
  <si>
    <t>RB 2, Neubau Amtshaus Hodlerstrasse; Geotest (71121)</t>
  </si>
  <si>
    <t>600200039.pdf</t>
  </si>
  <si>
    <t>https://www.wada.bve.be.ch/geoportal/soussol/600200039.pdf</t>
  </si>
  <si>
    <t>600/200.39</t>
  </si>
  <si>
    <t>Bohrung Nr. X / RB 40, Hodlerstrasse 22, Bern</t>
  </si>
  <si>
    <t>600200041.pdf</t>
  </si>
  <si>
    <t>https://www.wada.bve.be.ch/geoportal/soussol/600200041.pdf</t>
  </si>
  <si>
    <t>600/200.41</t>
  </si>
  <si>
    <t>SB 12/09, Kunstmuseum Bern; Togliani</t>
  </si>
  <si>
    <t>600200278.pdf</t>
  </si>
  <si>
    <t>https://www.wada.bve.be.ch/geoportal/soussol/600200278.pdf</t>
  </si>
  <si>
    <t>600/200.278</t>
  </si>
  <si>
    <t>RB Bürohaus Helvetia, Bollwerk 31, Bern</t>
  </si>
  <si>
    <t>600200040.pdf</t>
  </si>
  <si>
    <t>https://www.wada.bve.be.ch/geoportal/soussol/600200040.pdf</t>
  </si>
  <si>
    <t>600/200.40</t>
  </si>
  <si>
    <t>KB Pfahl 14B, Speichergasse 8-16, Bern; Geotest (83045A)</t>
  </si>
  <si>
    <t>600199108.pdf</t>
  </si>
  <si>
    <t>https://www.wada.bve.be.ch/geoportal/soussol/600199108.pdf</t>
  </si>
  <si>
    <t>600/199.108</t>
  </si>
  <si>
    <t>SB 11/07, Kunstmuseum; Togliani</t>
  </si>
  <si>
    <t>600200272.pdf</t>
  </si>
  <si>
    <t>https://www.wada.bve.be.ch/geoportal/soussol/600200272.pdf</t>
  </si>
  <si>
    <t>600/200.272</t>
  </si>
  <si>
    <t>553-BES 2</t>
  </si>
  <si>
    <t>553-BES 3</t>
  </si>
  <si>
    <t>526-840101</t>
  </si>
  <si>
    <t>024-3017</t>
  </si>
  <si>
    <t>EWS Dennikofenweg 65 B, Gümligen</t>
  </si>
  <si>
    <t>604199002.pdf</t>
  </si>
  <si>
    <t>https://www.wada.bve.be.ch/geoportal/soussol/604199002.pdf</t>
  </si>
  <si>
    <t>604/199.2</t>
  </si>
  <si>
    <t>EWS Parz. 1844, Wiesenstrasse 36, Gümligen; Gerber</t>
  </si>
  <si>
    <t>604/198.44</t>
  </si>
  <si>
    <t>EWS Wiesenstrasse 33a+b, Gümligen; K+H (9117)</t>
  </si>
  <si>
    <t>604198077.pdf</t>
  </si>
  <si>
    <t>https://www.wada.bve.be.ch/geoportal/soussol/604198077.pdf</t>
  </si>
  <si>
    <t>604/198.77</t>
  </si>
  <si>
    <t>Köniz KB 1</t>
  </si>
  <si>
    <t>600/197.48</t>
  </si>
  <si>
    <t>Rb 9501, Gurtenstollen Aaretalwerk-Fernleitung; Geotest (93233)</t>
  </si>
  <si>
    <t>600197140.pdf</t>
  </si>
  <si>
    <t>https://www.wada.bve.be.ch/geoportal/soussol/600197140.pdf</t>
  </si>
  <si>
    <t>600/197.140</t>
  </si>
  <si>
    <t>B 1, Lagerhaus SRK, Wabern; (Gt. 131)</t>
  </si>
  <si>
    <t>600197014.pdf</t>
  </si>
  <si>
    <t>https://www.wada.bve.be.ch/geoportal/soussol/600197014.pdf</t>
  </si>
  <si>
    <t>600/197.14</t>
  </si>
  <si>
    <t>B 2, Lagerhaus SRK, Wabern; (Gt. 131)</t>
  </si>
  <si>
    <t>600197015.pdf</t>
  </si>
  <si>
    <t>https://www.wada.bve.be.ch/geoportal/soussol/600197015.pdf</t>
  </si>
  <si>
    <t>600/197.15</t>
  </si>
  <si>
    <t>RB 1, Parkdeck Gurtenbahn, Wabern; SC+P (BE 370)</t>
  </si>
  <si>
    <t>600197089.pdf</t>
  </si>
  <si>
    <t>https://www.wada.bve.be.ch/geoportal/soussol/600197089.pdf</t>
  </si>
  <si>
    <t>600/197.89</t>
  </si>
  <si>
    <t>EWS Ensingerstrasse 20, Bern; B-I-G</t>
  </si>
  <si>
    <t>601199170.pdf</t>
  </si>
  <si>
    <t>https://www.wada.bve.be.ch/geoportal/soussol/601199170.pdf</t>
  </si>
  <si>
    <t>601/199.170</t>
  </si>
  <si>
    <t>EWS Thunstrasse 71, Bern; B-I-G</t>
  </si>
  <si>
    <t>601198060.pdf</t>
  </si>
  <si>
    <t>https://www.wada.bve.be.ch/geoportal/soussol/601198060.pdf</t>
  </si>
  <si>
    <t>601/198.60</t>
  </si>
  <si>
    <t>EWS Ensingerstrasse 41, Bern; B-I-G</t>
  </si>
  <si>
    <t>601198067.pdf</t>
  </si>
  <si>
    <t>https://www.wada.bve.be.ch/geoportal/soussol/601198067.pdf</t>
  </si>
  <si>
    <t>601/198.67</t>
  </si>
  <si>
    <t>EWS Steinweg 8, Spiegel; M&amp;P</t>
  </si>
  <si>
    <t>599197133.pdf</t>
  </si>
  <si>
    <t>https://www.wada.bve.be.ch/geoportal/soussol/599197133.pdf</t>
  </si>
  <si>
    <t>599/197.133</t>
  </si>
  <si>
    <t>Rb 12, Abwasserkanal Köniz, Lerbermatt</t>
  </si>
  <si>
    <t>599197019.pdf</t>
  </si>
  <si>
    <t>https://www.wada.bve.be.ch/geoportal/soussol/599197019.pdf</t>
  </si>
  <si>
    <t>599/197.19</t>
  </si>
  <si>
    <t>Rb 13, Abwasserkanal Köniz, Lerbermatt</t>
  </si>
  <si>
    <t>599197020.pdf</t>
  </si>
  <si>
    <t>https://www.wada.bve.be.ch/geoportal/soussol/599197020.pdf</t>
  </si>
  <si>
    <t>599/197.20</t>
  </si>
  <si>
    <t>EWS Haldenstrasse 13a, Wabern; Werner + Partner</t>
  </si>
  <si>
    <t>600197132.pdf</t>
  </si>
  <si>
    <t>https://www.wada.bve.be.ch/geoportal/soussol/600197132.pdf</t>
  </si>
  <si>
    <t>600/197.132</t>
  </si>
  <si>
    <t>EWS Steinweg 7, Wabern; K+H</t>
  </si>
  <si>
    <t>599197106.pdf</t>
  </si>
  <si>
    <t>https://www.wada.bve.be.ch/geoportal/soussol/599197106.pdf</t>
  </si>
  <si>
    <t>599/197.106</t>
  </si>
  <si>
    <t>RB 3, Regenklärbecken Dalmazi; CSD (BE 1307)</t>
  </si>
  <si>
    <t>600199274.pdf</t>
  </si>
  <si>
    <t>https://www.wada.bve.be.ch/geoportal/soussol/600199274.pdf</t>
  </si>
  <si>
    <t>600/199.274</t>
  </si>
  <si>
    <t>RB 1, Regenklärbecken Dalmazi; CSD (BE 1307)</t>
  </si>
  <si>
    <t>600199272.pdf</t>
  </si>
  <si>
    <t>https://www.wada.bve.be.ch/geoportal/soussol/600199272.pdf</t>
  </si>
  <si>
    <t>600/199.272</t>
  </si>
  <si>
    <t>RB 2, Regenklärbecken Dalmazi; CSD (BE 1307)</t>
  </si>
  <si>
    <t>600199273.pdf</t>
  </si>
  <si>
    <t>https://www.wada.bve.be.ch/geoportal/soussol/600199273.pdf</t>
  </si>
  <si>
    <t>600/199.273</t>
  </si>
  <si>
    <t>Bo 1, Turnanlage Schwellenmätteli; (Gt. 2228)</t>
  </si>
  <si>
    <t>600199270.pdf</t>
  </si>
  <si>
    <t>https://www.wada.bve.be.ch/geoportal/soussol/600199270.pdf</t>
  </si>
  <si>
    <t>600/199.270</t>
  </si>
  <si>
    <t>651-BES 1084</t>
  </si>
  <si>
    <t>553-BES 457</t>
  </si>
  <si>
    <t>e</t>
  </si>
  <si>
    <t>Bern, Zieglerspital RB2/P</t>
  </si>
  <si>
    <t>599197003.pdf</t>
  </si>
  <si>
    <t>https://www.wada.bve.be.ch/geoportal/soussol/599197003.pdf</t>
  </si>
  <si>
    <t>599/197.3</t>
  </si>
  <si>
    <t>Bern, Zieglerspital RB5/P</t>
  </si>
  <si>
    <t>599197006.pdf</t>
  </si>
  <si>
    <t>https://www.wada.bve.be.ch/geoportal/soussol/599197006.pdf</t>
  </si>
  <si>
    <t>599/197.6</t>
  </si>
  <si>
    <t>Bern, Zieglerspital RB6/P</t>
  </si>
  <si>
    <t>599197007.pdf</t>
  </si>
  <si>
    <t>https://www.wada.bve.be.ch/geoportal/soussol/599197007.pdf</t>
  </si>
  <si>
    <t>599/197.7</t>
  </si>
  <si>
    <t>Zieglerspital Brunnen 1 PHW; Holinger (B 801 - A)</t>
  </si>
  <si>
    <t>599/197.78</t>
  </si>
  <si>
    <t>Rb 4, Sammelkanal Köniz - Schönegg; Geotest (69-6)</t>
  </si>
  <si>
    <t>599197026.pdf</t>
  </si>
  <si>
    <t>https://www.wada.bve.be.ch/geoportal/soussol/599197026.pdf</t>
  </si>
  <si>
    <t>599/197.26</t>
  </si>
  <si>
    <t>Rb 9, Sammelkanal Köniz - Schönegg; Geotest (69-6)</t>
  </si>
  <si>
    <t>599197028.pdf</t>
  </si>
  <si>
    <t>https://www.wada.bve.be.ch/geoportal/soussol/599197028.pdf</t>
  </si>
  <si>
    <t>599/197.28</t>
  </si>
  <si>
    <t>Schachtgrube Sammelkanal Köniz-Schönegg, Kirchstrasse</t>
  </si>
  <si>
    <t>599197013.pdf</t>
  </si>
  <si>
    <t>https://www.wada.bve.be.ch/geoportal/soussol/599197013.pdf</t>
  </si>
  <si>
    <t>599/197.13</t>
  </si>
  <si>
    <t>Rb 8, Abwasserkanal Köniz, Lerbermatt</t>
  </si>
  <si>
    <t>599197014.pdf</t>
  </si>
  <si>
    <t>https://www.wada.bve.be.ch/geoportal/soussol/599197014.pdf</t>
  </si>
  <si>
    <t>599/197.14</t>
  </si>
  <si>
    <t>553-BES 83</t>
  </si>
  <si>
    <t>EWS Zelgstrasse 35, Bern; B-I-G (17022.1)</t>
  </si>
  <si>
    <t>596199175.pdf</t>
  </si>
  <si>
    <t>https://www.wada.bve.be.ch/geoportal/soussol/596199175.pdf</t>
  </si>
  <si>
    <t>596/199.175</t>
  </si>
  <si>
    <t>Könizstrasse 189</t>
  </si>
  <si>
    <t>10.06.2020</t>
  </si>
  <si>
    <t>non</t>
  </si>
  <si>
    <t>Rosenweg 23</t>
  </si>
  <si>
    <t>17.06.2020</t>
  </si>
  <si>
    <t>Höheweg 33</t>
  </si>
  <si>
    <t>21.05.2021</t>
  </si>
  <si>
    <t>Könizstrasse 164</t>
  </si>
  <si>
    <t>30.07.2021</t>
  </si>
  <si>
    <t>Höheweg 62</t>
  </si>
  <si>
    <t>15.11.2021</t>
  </si>
  <si>
    <t>Kirchbühlweg 35</t>
  </si>
  <si>
    <t>22.11.2021</t>
  </si>
  <si>
    <t>Höheweg 34</t>
  </si>
  <si>
    <t>04.04.2022</t>
  </si>
  <si>
    <t>Zähringerstrasse 7</t>
  </si>
  <si>
    <t>16.05.2022</t>
  </si>
  <si>
    <t>Rosenweg 28</t>
  </si>
  <si>
    <t>14.07.2022</t>
  </si>
  <si>
    <t>Kirchbergerstrasse 24</t>
  </si>
  <si>
    <t>29.08.2022</t>
  </si>
  <si>
    <t>B 02/1, Kinderspital Bern; Geotest (02054)</t>
  </si>
  <si>
    <t>598199152.pdf</t>
  </si>
  <si>
    <t>https://www.wada.bve.be.ch/geoportal/soussol/598199152.pdf</t>
  </si>
  <si>
    <t>598/199.152</t>
  </si>
  <si>
    <t>iso -92.1</t>
  </si>
  <si>
    <t>iso -93.85</t>
  </si>
  <si>
    <t>Did not reach the bedrock</t>
  </si>
  <si>
    <t>Regional gravity isoline values interpolated on the gravity profile</t>
  </si>
  <si>
    <t>Bouguer anomaly (mGal)</t>
  </si>
  <si>
    <t>Rehhag drilling (Schwenk et al. 2022a, see main text)</t>
  </si>
  <si>
    <t>Isoline value (mGal)</t>
  </si>
  <si>
    <t>E (m)</t>
  </si>
  <si>
    <t>N (m)</t>
  </si>
  <si>
    <t>Elevation  (m)</t>
  </si>
  <si>
    <t>Nb (m)</t>
  </si>
  <si>
    <t>N  (m)</t>
  </si>
  <si>
    <t>E  (m)</t>
  </si>
  <si>
    <t>This file contains all the drilling and regional gravity stations and isoline information used for each profile.</t>
  </si>
  <si>
    <t>Each profile has one sheet with all of the above mentioned information relevant for it.</t>
  </si>
  <si>
    <t>The drilling data is from the Canton of Bern database and was extracted through QGIS. Some drilling information were obtained through personal communication.</t>
  </si>
  <si>
    <t>The regional gravity data is from the swisstopo gravity database and the regional gravity isoline values were linearly interpolated from the regional gravity isolines defined in the Gravimetric Atlas of Switzerland.</t>
  </si>
  <si>
    <t>The data is also displayed as it is prepared to be added to the input file of the PRISMA routine and for the Bouguer anomaly and residual anomaly plots</t>
  </si>
  <si>
    <t>Data prepared for the input file of the PRISMA routine or Bouguer anomaly and residual anomaly plots</t>
  </si>
  <si>
    <t>Regional gravity and drilling information</t>
  </si>
  <si>
    <t>RB9201</t>
  </si>
  <si>
    <t>Gürbe side</t>
  </si>
  <si>
    <t>Aare side</t>
  </si>
  <si>
    <t>Hunzige</t>
  </si>
  <si>
    <t>Brunnenbohrung</t>
  </si>
  <si>
    <t>Please note that for the Gürbe-Belpberg-Aare profile drilling information consist only of the coordinates and maximum depth of the drilling. The regional gravity was obtained differentely, see Appendix 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</si>
</sst>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 x14ac:knownFonts="1">
    <font>
      <sz val="11"/>
      <color theme="1"/>
      <name val="Calibri"/>
      <family val="2"/>
      <scheme val="minor"/>
    </font>
    <font>
      <sz val="11"/>
      <color theme="1"/>
      <name val="Calibri"/>
      <family val="2"/>
      <charset val="1"/>
      <scheme val="minor"/>
    </font>
    <font>
      <b/>
      <sz val="12"/>
      <color theme="1"/>
      <name val="Calibri"/>
      <family val="2"/>
      <scheme val="minor"/>
    </font>
    <font>
      <b/>
      <sz val="11"/>
      <color theme="1"/>
      <name val="Calibri"/>
      <family val="2"/>
      <scheme val="minor"/>
    </font>
    <font>
      <sz val="10"/>
      <color theme="1"/>
      <name val="Arial"/>
      <family val="2"/>
    </font>
    <font>
      <sz val="12"/>
      <color theme="1"/>
      <name val="Arial"/>
      <family val="2"/>
    </font>
    <font>
      <sz val="8"/>
      <name val="Calibri"/>
      <family val="2"/>
      <scheme val="minor"/>
    </font>
    <font>
      <sz val="11"/>
      <color theme="1"/>
      <name val="Calibri"/>
      <family val="2"/>
      <scheme val="minor"/>
    </font>
    <font>
      <b/>
      <sz val="2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0" fontId="4" fillId="0" borderId="0"/>
    <xf numFmtId="0" fontId="7" fillId="0" borderId="0"/>
    <xf numFmtId="0" fontId="7" fillId="0" borderId="0"/>
    <xf numFmtId="0" fontId="1" fillId="0" borderId="0"/>
  </cellStyleXfs>
  <cellXfs count="44">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0" xfId="0" applyAlignment="1">
      <alignment vertical="center" wrapText="1"/>
    </xf>
    <xf numFmtId="2" fontId="0" fillId="0" borderId="0" xfId="0" applyNumberFormat="1"/>
    <xf numFmtId="0" fontId="2" fillId="0" borderId="0" xfId="0" applyFont="1"/>
    <xf numFmtId="0" fontId="2" fillId="0" borderId="0" xfId="0" applyFont="1" applyAlignment="1">
      <alignment vertical="center" wrapText="1"/>
    </xf>
    <xf numFmtId="0" fontId="3" fillId="0" borderId="0" xfId="0" applyFont="1" applyAlignment="1">
      <alignment vertical="center" wrapText="1"/>
    </xf>
    <xf numFmtId="0" fontId="3" fillId="0" borderId="0" xfId="0" applyFont="1"/>
    <xf numFmtId="0" fontId="4" fillId="0" borderId="0" xfId="1"/>
    <xf numFmtId="0" fontId="0" fillId="2" borderId="0" xfId="0" applyFill="1"/>
    <xf numFmtId="0" fontId="5" fillId="0" borderId="0" xfId="0" applyFont="1"/>
    <xf numFmtId="0" fontId="0" fillId="0" borderId="2" xfId="0" applyBorder="1" applyAlignment="1">
      <alignment vertical="center" wrapText="1"/>
    </xf>
    <xf numFmtId="0" fontId="0" fillId="0" borderId="3" xfId="0" applyBorder="1" applyAlignment="1">
      <alignment vertical="center" wrapText="1"/>
    </xf>
    <xf numFmtId="14" fontId="0" fillId="0" borderId="3" xfId="0" applyNumberFormat="1" applyBorder="1" applyAlignment="1">
      <alignment vertical="center" wrapText="1"/>
    </xf>
    <xf numFmtId="0" fontId="0" fillId="0" borderId="4" xfId="0" applyBorder="1"/>
    <xf numFmtId="164" fontId="0" fillId="0" borderId="0" xfId="0" applyNumberFormat="1"/>
    <xf numFmtId="14" fontId="0" fillId="0" borderId="0" xfId="0" applyNumberFormat="1" applyAlignment="1">
      <alignment vertical="center" wrapText="1"/>
    </xf>
    <xf numFmtId="0" fontId="0" fillId="0" borderId="5" xfId="0" applyBorder="1" applyAlignment="1">
      <alignment vertical="center" wrapText="1"/>
    </xf>
    <xf numFmtId="1" fontId="0" fillId="0" borderId="0" xfId="0" applyNumberFormat="1"/>
    <xf numFmtId="0" fontId="7" fillId="0" borderId="0" xfId="3"/>
    <xf numFmtId="164" fontId="0" fillId="0" borderId="0" xfId="0" applyNumberFormat="1" applyAlignment="1">
      <alignment vertical="center" wrapText="1"/>
    </xf>
    <xf numFmtId="2" fontId="0" fillId="0" borderId="0" xfId="0" applyNumberFormat="1" applyAlignment="1">
      <alignment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3" xfId="0" applyBorder="1" applyAlignment="1">
      <alignment vertical="center"/>
    </xf>
    <xf numFmtId="14" fontId="0" fillId="0" borderId="3" xfId="0" applyNumberFormat="1" applyBorder="1" applyAlignment="1">
      <alignment vertical="center"/>
    </xf>
    <xf numFmtId="0" fontId="0" fillId="2" borderId="4" xfId="0" applyFill="1" applyBorder="1"/>
    <xf numFmtId="0" fontId="0" fillId="0" borderId="6" xfId="0" applyBorder="1" applyAlignment="1">
      <alignment vertical="center" wrapText="1"/>
    </xf>
    <xf numFmtId="14" fontId="0" fillId="0" borderId="6" xfId="0" applyNumberFormat="1" applyBorder="1" applyAlignment="1">
      <alignment vertical="center" wrapText="1"/>
    </xf>
    <xf numFmtId="0" fontId="7" fillId="0" borderId="4" xfId="3" applyBorder="1"/>
    <xf numFmtId="0" fontId="1" fillId="0" borderId="4" xfId="4" applyBorder="1"/>
    <xf numFmtId="0" fontId="0" fillId="0" borderId="4" xfId="0" applyBorder="1" applyAlignment="1">
      <alignment vertical="center" wrapText="1"/>
    </xf>
    <xf numFmtId="0" fontId="0" fillId="0" borderId="7" xfId="0" applyBorder="1" applyAlignment="1">
      <alignment vertical="center" wrapText="1"/>
    </xf>
    <xf numFmtId="0" fontId="3" fillId="0" borderId="0" xfId="0" applyFont="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7" xfId="0" applyBorder="1" applyAlignment="1">
      <alignment vertical="center"/>
    </xf>
    <xf numFmtId="0" fontId="0" fillId="0" borderId="4" xfId="0" applyBorder="1" applyAlignment="1">
      <alignment vertical="center"/>
    </xf>
    <xf numFmtId="164" fontId="0" fillId="0" borderId="0" xfId="0" applyNumberFormat="1" applyAlignment="1">
      <alignment vertical="center"/>
    </xf>
    <xf numFmtId="165" fontId="0" fillId="0" borderId="0" xfId="0" applyNumberFormat="1"/>
    <xf numFmtId="0" fontId="8" fillId="0" borderId="0" xfId="0" applyFont="1"/>
    <xf numFmtId="0" fontId="9" fillId="0" borderId="0" xfId="0" applyFont="1"/>
    <xf numFmtId="165" fontId="0" fillId="0" borderId="0" xfId="0" applyNumberFormat="1" applyAlignment="1">
      <alignment vertical="center" wrapText="1"/>
    </xf>
  </cellXfs>
  <cellStyles count="5">
    <cellStyle name="Normal" xfId="0" builtinId="0"/>
    <cellStyle name="Normal 2" xfId="1" xr:uid="{00000000-0005-0000-0000-000001000000}"/>
    <cellStyle name="Normal 2 2" xfId="2" xr:uid="{00000000-0005-0000-0000-000002000000}"/>
    <cellStyle name="Normal_Bern_1 New drillings EWS" xfId="4" xr:uid="{00000000-0005-0000-0000-000003000000}"/>
    <cellStyle name="Standard_Tabelle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864D8-DA17-4817-9FB9-7D37256C0351}">
  <dimension ref="A1:A8"/>
  <sheetViews>
    <sheetView tabSelected="1" workbookViewId="0">
      <selection activeCell="J8" sqref="J8"/>
    </sheetView>
  </sheetViews>
  <sheetFormatPr baseColWidth="10" defaultColWidth="8.7265625" defaultRowHeight="14.5" x14ac:dyDescent="0.35"/>
  <sheetData>
    <row r="1" spans="1:1" ht="31" x14ac:dyDescent="0.7">
      <c r="A1" s="41" t="s">
        <v>783</v>
      </c>
    </row>
    <row r="2" spans="1:1" ht="18.5" x14ac:dyDescent="0.45">
      <c r="A2" s="42" t="s">
        <v>777</v>
      </c>
    </row>
    <row r="3" spans="1:1" ht="18.5" x14ac:dyDescent="0.45">
      <c r="A3" s="42" t="s">
        <v>789</v>
      </c>
    </row>
    <row r="4" spans="1:1" ht="18.5" x14ac:dyDescent="0.45">
      <c r="A4" s="42" t="s">
        <v>778</v>
      </c>
    </row>
    <row r="5" spans="1:1" ht="18.5" x14ac:dyDescent="0.45">
      <c r="A5" s="42" t="s">
        <v>779</v>
      </c>
    </row>
    <row r="6" spans="1:1" ht="18.5" x14ac:dyDescent="0.45">
      <c r="A6" s="42" t="s">
        <v>780</v>
      </c>
    </row>
    <row r="8" spans="1:1" ht="18.5" x14ac:dyDescent="0.45">
      <c r="A8" s="42" t="s">
        <v>781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4"/>
  <sheetViews>
    <sheetView topLeftCell="B1" workbookViewId="0">
      <selection activeCell="A20" sqref="A20"/>
    </sheetView>
  </sheetViews>
  <sheetFormatPr baseColWidth="10" defaultColWidth="8.7265625" defaultRowHeight="14.5" x14ac:dyDescent="0.35"/>
  <cols>
    <col min="1" max="1" width="59.81640625" bestFit="1" customWidth="1"/>
    <col min="2" max="3" width="11.54296875" bestFit="1" customWidth="1"/>
    <col min="4" max="4" width="13.453125" bestFit="1" customWidth="1"/>
    <col min="5" max="5" width="14.453125" bestFit="1" customWidth="1"/>
    <col min="6" max="6" width="8.726562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8.7265625" customWidth="1"/>
    <col min="13" max="13" width="11.81640625" bestFit="1" customWidth="1"/>
    <col min="14" max="14" width="11.54296875" bestFit="1" customWidth="1"/>
    <col min="15" max="15" width="11.1796875" bestFit="1" customWidth="1"/>
    <col min="16" max="16" width="9.7265625" bestFit="1" customWidth="1"/>
    <col min="17" max="17" width="9.26953125" bestFit="1" customWidth="1"/>
    <col min="18" max="18" width="59.1796875" bestFit="1" customWidth="1"/>
    <col min="19" max="19" width="15.7265625" bestFit="1" customWidth="1"/>
    <col min="20" max="20" width="9.453125" bestFit="1" customWidth="1"/>
    <col min="21" max="22" width="9.81640625" bestFit="1" customWidth="1"/>
  </cols>
  <sheetData>
    <row r="1" spans="1:22" ht="15.5" x14ac:dyDescent="0.35">
      <c r="A1" s="5" t="s">
        <v>220</v>
      </c>
    </row>
    <row r="2" spans="1:22"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8" t="s">
        <v>20</v>
      </c>
      <c r="V2" s="3"/>
    </row>
    <row r="3" spans="1:22" x14ac:dyDescent="0.35">
      <c r="A3" s="1" t="s">
        <v>635</v>
      </c>
      <c r="B3" s="1">
        <v>623.66</v>
      </c>
      <c r="C3" s="1">
        <v>0</v>
      </c>
      <c r="D3" s="1">
        <v>10.4</v>
      </c>
      <c r="E3" s="1" t="s">
        <v>22</v>
      </c>
      <c r="F3" s="1"/>
      <c r="G3" s="1">
        <v>634.26</v>
      </c>
      <c r="H3" s="1" t="s">
        <v>74</v>
      </c>
      <c r="I3" s="1">
        <v>0</v>
      </c>
      <c r="J3" s="1" t="s">
        <v>75</v>
      </c>
      <c r="K3" s="2">
        <v>24198</v>
      </c>
      <c r="L3" s="1">
        <v>622.16</v>
      </c>
      <c r="M3" s="1">
        <v>0</v>
      </c>
      <c r="N3" s="1">
        <v>0</v>
      </c>
      <c r="O3" s="1">
        <v>0</v>
      </c>
      <c r="P3" s="1">
        <v>2</v>
      </c>
      <c r="Q3" s="1" t="s">
        <v>58</v>
      </c>
      <c r="R3" s="1"/>
      <c r="S3" s="1" t="s">
        <v>636</v>
      </c>
      <c r="T3" s="1">
        <v>2600686</v>
      </c>
      <c r="U3" s="1">
        <v>1197200</v>
      </c>
    </row>
    <row r="4" spans="1:22" x14ac:dyDescent="0.35">
      <c r="A4" s="1" t="s">
        <v>637</v>
      </c>
      <c r="B4" s="1">
        <v>620.70000000000005</v>
      </c>
      <c r="C4" s="1">
        <v>17</v>
      </c>
      <c r="D4" s="1">
        <v>0</v>
      </c>
      <c r="E4" s="1" t="s">
        <v>22</v>
      </c>
      <c r="F4" s="1"/>
      <c r="G4" s="1">
        <v>637.70000000000005</v>
      </c>
      <c r="H4" s="1" t="s">
        <v>638</v>
      </c>
      <c r="I4" s="1">
        <v>2</v>
      </c>
      <c r="J4" s="1" t="s">
        <v>22</v>
      </c>
      <c r="K4" s="2">
        <v>34799</v>
      </c>
      <c r="L4" s="1">
        <v>612.4</v>
      </c>
      <c r="M4" s="1">
        <v>25.3</v>
      </c>
      <c r="N4" s="1">
        <v>0</v>
      </c>
      <c r="O4" s="1">
        <v>0</v>
      </c>
      <c r="P4" s="1">
        <v>1</v>
      </c>
      <c r="Q4" s="1" t="s">
        <v>24</v>
      </c>
      <c r="R4" s="1" t="s">
        <v>639</v>
      </c>
      <c r="S4" s="1" t="s">
        <v>640</v>
      </c>
      <c r="T4" s="1">
        <v>2600709</v>
      </c>
      <c r="U4" s="1">
        <v>1197237</v>
      </c>
    </row>
    <row r="5" spans="1:22" x14ac:dyDescent="0.35">
      <c r="A5" s="1" t="s">
        <v>641</v>
      </c>
      <c r="B5" s="1">
        <v>545.87</v>
      </c>
      <c r="C5" s="1">
        <v>11.7</v>
      </c>
      <c r="D5" s="1">
        <v>9.8800000000000008</v>
      </c>
      <c r="E5" s="1" t="s">
        <v>22</v>
      </c>
      <c r="F5" s="1"/>
      <c r="G5" s="1">
        <v>557.57000000000005</v>
      </c>
      <c r="H5" s="1" t="s">
        <v>642</v>
      </c>
      <c r="I5" s="1">
        <v>2</v>
      </c>
      <c r="J5" s="1" t="s">
        <v>22</v>
      </c>
      <c r="K5" s="2">
        <v>22282</v>
      </c>
      <c r="L5" s="1">
        <v>544.07000000000005</v>
      </c>
      <c r="M5" s="1">
        <v>13.5</v>
      </c>
      <c r="N5" s="1">
        <v>546.27</v>
      </c>
      <c r="O5" s="1">
        <v>11.3</v>
      </c>
      <c r="P5" s="1">
        <v>1</v>
      </c>
      <c r="Q5" s="1" t="s">
        <v>24</v>
      </c>
      <c r="R5" s="1" t="s">
        <v>643</v>
      </c>
      <c r="S5" s="1" t="s">
        <v>644</v>
      </c>
      <c r="T5" s="1">
        <v>2600910</v>
      </c>
      <c r="U5" s="1">
        <v>1197390</v>
      </c>
    </row>
    <row r="6" spans="1:22" x14ac:dyDescent="0.35">
      <c r="A6" s="1" t="s">
        <v>645</v>
      </c>
      <c r="B6" s="1">
        <v>548.41</v>
      </c>
      <c r="C6" s="1">
        <v>9</v>
      </c>
      <c r="D6" s="1">
        <v>7.34</v>
      </c>
      <c r="E6" s="1" t="s">
        <v>22</v>
      </c>
      <c r="F6" s="1"/>
      <c r="G6" s="1">
        <v>557.41</v>
      </c>
      <c r="H6" s="1" t="s">
        <v>646</v>
      </c>
      <c r="I6" s="1">
        <v>2</v>
      </c>
      <c r="J6" s="1" t="s">
        <v>22</v>
      </c>
      <c r="K6" s="2">
        <v>22438</v>
      </c>
      <c r="L6" s="1">
        <v>546.70000000000005</v>
      </c>
      <c r="M6" s="1">
        <v>10.71</v>
      </c>
      <c r="N6" s="1">
        <v>548.41</v>
      </c>
      <c r="O6" s="1">
        <v>9</v>
      </c>
      <c r="P6" s="1">
        <v>1</v>
      </c>
      <c r="Q6" s="1" t="s">
        <v>24</v>
      </c>
      <c r="R6" s="1" t="s">
        <v>647</v>
      </c>
      <c r="S6" s="1" t="s">
        <v>648</v>
      </c>
      <c r="T6" s="1">
        <v>2600880</v>
      </c>
      <c r="U6" s="1">
        <v>1197375</v>
      </c>
    </row>
    <row r="7" spans="1:22" x14ac:dyDescent="0.35">
      <c r="A7" s="1" t="s">
        <v>649</v>
      </c>
      <c r="B7" s="1">
        <v>578.19000000000005</v>
      </c>
      <c r="C7" s="1">
        <v>2.2999999999999998</v>
      </c>
      <c r="D7" s="1">
        <v>0</v>
      </c>
      <c r="E7" s="1"/>
      <c r="F7" s="1"/>
      <c r="G7" s="1">
        <v>580.49</v>
      </c>
      <c r="H7" s="1" t="s">
        <v>650</v>
      </c>
      <c r="I7" s="1">
        <v>0</v>
      </c>
      <c r="J7" s="1" t="s">
        <v>22</v>
      </c>
      <c r="K7" s="2">
        <v>35300</v>
      </c>
      <c r="L7" s="1">
        <v>570.39</v>
      </c>
      <c r="M7" s="1">
        <v>10.1</v>
      </c>
      <c r="N7" s="1">
        <v>0</v>
      </c>
      <c r="O7" s="1">
        <v>0</v>
      </c>
      <c r="P7" s="1">
        <v>1</v>
      </c>
      <c r="Q7" s="1" t="s">
        <v>58</v>
      </c>
      <c r="R7" s="1" t="s">
        <v>651</v>
      </c>
      <c r="S7" s="1" t="s">
        <v>652</v>
      </c>
      <c r="T7" s="1">
        <v>2600725</v>
      </c>
      <c r="U7" s="1">
        <v>1197400</v>
      </c>
    </row>
    <row r="8" spans="1:22" x14ac:dyDescent="0.35">
      <c r="A8" s="1" t="s">
        <v>653</v>
      </c>
      <c r="B8" s="1">
        <v>480</v>
      </c>
      <c r="C8" s="1">
        <v>74</v>
      </c>
      <c r="D8" s="1">
        <v>0</v>
      </c>
      <c r="E8" s="1"/>
      <c r="F8" s="1"/>
      <c r="G8" s="1">
        <v>554</v>
      </c>
      <c r="H8" s="1" t="s">
        <v>654</v>
      </c>
      <c r="I8" s="1">
        <v>0</v>
      </c>
      <c r="J8" s="1" t="s">
        <v>22</v>
      </c>
      <c r="K8" s="2">
        <v>39778</v>
      </c>
      <c r="L8" s="1">
        <v>294</v>
      </c>
      <c r="M8" s="1">
        <v>260</v>
      </c>
      <c r="N8" s="1">
        <v>0</v>
      </c>
      <c r="O8" s="1">
        <v>0</v>
      </c>
      <c r="P8" s="1">
        <v>1</v>
      </c>
      <c r="Q8" s="1" t="s">
        <v>53</v>
      </c>
      <c r="R8" s="1" t="s">
        <v>655</v>
      </c>
      <c r="S8" s="1" t="s">
        <v>656</v>
      </c>
      <c r="T8" s="1">
        <v>2601754</v>
      </c>
      <c r="U8" s="1">
        <v>1199039</v>
      </c>
    </row>
    <row r="9" spans="1:22" x14ac:dyDescent="0.35">
      <c r="A9" s="1" t="s">
        <v>657</v>
      </c>
      <c r="B9" s="1">
        <v>514</v>
      </c>
      <c r="C9" s="1">
        <v>40</v>
      </c>
      <c r="D9" s="1">
        <v>0</v>
      </c>
      <c r="E9" s="1"/>
      <c r="F9" s="1"/>
      <c r="G9" s="1">
        <v>554</v>
      </c>
      <c r="H9" s="1" t="s">
        <v>658</v>
      </c>
      <c r="I9" s="1">
        <v>0</v>
      </c>
      <c r="J9" s="1" t="s">
        <v>22</v>
      </c>
      <c r="K9" s="2">
        <v>39223</v>
      </c>
      <c r="L9" s="1">
        <v>409</v>
      </c>
      <c r="M9" s="1">
        <v>145</v>
      </c>
      <c r="N9" s="1">
        <v>516</v>
      </c>
      <c r="O9" s="1">
        <v>38</v>
      </c>
      <c r="P9" s="1">
        <v>1</v>
      </c>
      <c r="Q9" s="1" t="s">
        <v>53</v>
      </c>
      <c r="R9" s="1" t="s">
        <v>659</v>
      </c>
      <c r="S9" s="1" t="s">
        <v>660</v>
      </c>
      <c r="T9" s="1">
        <v>2601713</v>
      </c>
      <c r="U9" s="1">
        <v>1198885</v>
      </c>
    </row>
    <row r="10" spans="1:22" x14ac:dyDescent="0.35">
      <c r="A10" s="1" t="s">
        <v>661</v>
      </c>
      <c r="B10" s="1">
        <v>517</v>
      </c>
      <c r="C10" s="1">
        <v>36</v>
      </c>
      <c r="D10" s="1">
        <v>0</v>
      </c>
      <c r="E10" s="1"/>
      <c r="F10" s="1"/>
      <c r="G10" s="1">
        <v>553</v>
      </c>
      <c r="H10" s="1" t="s">
        <v>662</v>
      </c>
      <c r="I10" s="1">
        <v>0</v>
      </c>
      <c r="J10" s="1" t="s">
        <v>22</v>
      </c>
      <c r="K10" s="2">
        <v>40633</v>
      </c>
      <c r="L10" s="1">
        <v>393</v>
      </c>
      <c r="M10" s="1">
        <v>160</v>
      </c>
      <c r="N10" s="1">
        <v>0</v>
      </c>
      <c r="O10" s="1">
        <v>0</v>
      </c>
      <c r="P10" s="1">
        <v>1</v>
      </c>
      <c r="Q10" s="1" t="s">
        <v>53</v>
      </c>
      <c r="R10" s="1" t="s">
        <v>663</v>
      </c>
      <c r="S10" s="1" t="s">
        <v>664</v>
      </c>
      <c r="T10" s="1">
        <v>2601587</v>
      </c>
      <c r="U10" s="1">
        <v>1198968</v>
      </c>
    </row>
    <row r="11" spans="1:22" x14ac:dyDescent="0.35">
      <c r="A11" s="1" t="s">
        <v>226</v>
      </c>
      <c r="B11" s="1">
        <v>467</v>
      </c>
      <c r="C11" s="1">
        <v>86</v>
      </c>
      <c r="D11" s="1">
        <v>0</v>
      </c>
      <c r="E11" s="1"/>
      <c r="F11" s="1"/>
      <c r="G11" s="1">
        <v>553</v>
      </c>
      <c r="H11" s="1" t="s">
        <v>227</v>
      </c>
      <c r="I11" s="1">
        <v>0</v>
      </c>
      <c r="J11" s="1" t="s">
        <v>22</v>
      </c>
      <c r="K11" s="2">
        <v>39647</v>
      </c>
      <c r="L11" s="1">
        <v>149</v>
      </c>
      <c r="M11" s="1">
        <v>404</v>
      </c>
      <c r="N11" s="1">
        <v>467</v>
      </c>
      <c r="O11" s="1">
        <v>86</v>
      </c>
      <c r="P11" s="1">
        <v>1</v>
      </c>
      <c r="Q11" s="1" t="s">
        <v>53</v>
      </c>
      <c r="R11" s="1" t="s">
        <v>228</v>
      </c>
      <c r="S11" s="1" t="s">
        <v>229</v>
      </c>
      <c r="T11" s="1">
        <v>2601705</v>
      </c>
      <c r="U11" s="1">
        <v>1199205</v>
      </c>
    </row>
    <row r="13" spans="1:22" ht="15.5" x14ac:dyDescent="0.35">
      <c r="A13" s="5" t="s">
        <v>221</v>
      </c>
    </row>
    <row r="14" spans="1:22" x14ac:dyDescent="0.35">
      <c r="A14" s="1" t="s">
        <v>207</v>
      </c>
      <c r="B14" s="1" t="s">
        <v>208</v>
      </c>
      <c r="C14" s="1" t="s">
        <v>209</v>
      </c>
      <c r="D14" s="1" t="s">
        <v>210</v>
      </c>
      <c r="E14" s="1" t="s">
        <v>211</v>
      </c>
      <c r="F14" s="1" t="s">
        <v>307</v>
      </c>
      <c r="G14" s="1" t="s">
        <v>212</v>
      </c>
      <c r="H14" s="1" t="s">
        <v>213</v>
      </c>
      <c r="I14" s="1" t="s">
        <v>308</v>
      </c>
      <c r="J14" s="1" t="s">
        <v>309</v>
      </c>
      <c r="K14" s="1" t="s">
        <v>310</v>
      </c>
      <c r="L14" s="1" t="s">
        <v>311</v>
      </c>
      <c r="M14" s="1" t="s">
        <v>312</v>
      </c>
      <c r="N14" s="1" t="s">
        <v>313</v>
      </c>
      <c r="O14" s="1" t="s">
        <v>314</v>
      </c>
      <c r="P14" s="1" t="s">
        <v>315</v>
      </c>
      <c r="Q14" s="1" t="s">
        <v>316</v>
      </c>
      <c r="R14" s="33" t="s">
        <v>317</v>
      </c>
      <c r="S14" s="32" t="s">
        <v>365</v>
      </c>
    </row>
    <row r="15" spans="1:22" x14ac:dyDescent="0.35">
      <c r="A15" s="1" t="s">
        <v>320</v>
      </c>
      <c r="B15" s="1">
        <v>600590.17799999996</v>
      </c>
      <c r="C15" s="1">
        <v>197434.19099999999</v>
      </c>
      <c r="D15" s="1">
        <v>570.70929999999998</v>
      </c>
      <c r="E15" s="1">
        <v>980585.53</v>
      </c>
      <c r="F15" s="1" t="s">
        <v>319</v>
      </c>
      <c r="G15" s="1">
        <v>2600590.213</v>
      </c>
      <c r="H15" s="1">
        <v>1197434.226</v>
      </c>
      <c r="I15" s="1">
        <v>570.673</v>
      </c>
      <c r="J15" s="1">
        <v>0</v>
      </c>
      <c r="K15" s="1">
        <v>0</v>
      </c>
      <c r="L15" s="1">
        <v>0.33</v>
      </c>
      <c r="M15" s="1">
        <v>980585.23100000003</v>
      </c>
      <c r="N15" s="1">
        <v>571.16949999999997</v>
      </c>
      <c r="O15" s="1">
        <v>-0.496</v>
      </c>
      <c r="P15" s="1">
        <v>0.29899999999999999</v>
      </c>
      <c r="Q15" s="1">
        <v>-94.830299999999994</v>
      </c>
      <c r="R15" s="1">
        <v>-94.869960000000006</v>
      </c>
      <c r="S15" s="12" t="s">
        <v>367</v>
      </c>
    </row>
    <row r="16" spans="1:22" x14ac:dyDescent="0.35">
      <c r="A16" s="1" t="s">
        <v>734</v>
      </c>
      <c r="B16" s="1">
        <v>600837.11300000001</v>
      </c>
      <c r="C16" s="1">
        <v>197499.10500000001</v>
      </c>
      <c r="D16" s="1">
        <v>554.45190000000002</v>
      </c>
      <c r="E16" s="1">
        <v>980589.25</v>
      </c>
      <c r="F16" s="1" t="s">
        <v>319</v>
      </c>
      <c r="G16" s="1">
        <v>2600837.145</v>
      </c>
      <c r="H16" s="1">
        <v>1197499.1410000001</v>
      </c>
      <c r="I16" s="1">
        <v>554.41499999999996</v>
      </c>
      <c r="J16" s="1">
        <v>0</v>
      </c>
      <c r="K16" s="1">
        <v>0</v>
      </c>
      <c r="L16" s="1">
        <v>0.28000000000000003</v>
      </c>
      <c r="M16" s="1">
        <v>980589.68400000001</v>
      </c>
      <c r="N16" s="1">
        <v>554.19910000000004</v>
      </c>
      <c r="O16" s="1">
        <v>0.216</v>
      </c>
      <c r="P16" s="1">
        <v>-0.434</v>
      </c>
      <c r="Q16" s="1">
        <v>-95.145189999999999</v>
      </c>
      <c r="R16" s="1">
        <v>-95.137200000000007</v>
      </c>
      <c r="S16" s="1" t="s">
        <v>367</v>
      </c>
    </row>
    <row r="17" spans="1:21" x14ac:dyDescent="0.35">
      <c r="A17" s="1" t="s">
        <v>318</v>
      </c>
      <c r="B17" s="1">
        <v>601641.29099999997</v>
      </c>
      <c r="C17" s="1">
        <v>199244.50399999999</v>
      </c>
      <c r="D17" s="1">
        <v>553.83659999999998</v>
      </c>
      <c r="E17" s="1">
        <v>980591.62</v>
      </c>
      <c r="F17" s="1" t="s">
        <v>319</v>
      </c>
      <c r="G17" s="1">
        <v>2601641.338</v>
      </c>
      <c r="H17" s="1">
        <v>1199244.5649999999</v>
      </c>
      <c r="I17" s="1">
        <v>553.79899999999998</v>
      </c>
      <c r="J17" s="1">
        <v>0</v>
      </c>
      <c r="K17" s="1">
        <v>0</v>
      </c>
      <c r="L17" s="1">
        <v>0.16</v>
      </c>
      <c r="M17" s="1">
        <v>980591.86</v>
      </c>
      <c r="N17" s="1">
        <v>553.49620000000004</v>
      </c>
      <c r="O17" s="1">
        <v>0.30299999999999999</v>
      </c>
      <c r="P17" s="1">
        <v>-0.24</v>
      </c>
      <c r="Q17" s="1">
        <v>-95.216139999999996</v>
      </c>
      <c r="R17" s="1">
        <v>-95.232489999999999</v>
      </c>
      <c r="S17" s="1" t="s">
        <v>367</v>
      </c>
    </row>
    <row r="19" spans="1:21" x14ac:dyDescent="0.35">
      <c r="A19" s="7"/>
    </row>
    <row r="20" spans="1:21" x14ac:dyDescent="0.35">
      <c r="A20" s="34" t="s">
        <v>782</v>
      </c>
    </row>
    <row r="21" spans="1:21" x14ac:dyDescent="0.35">
      <c r="A21" s="7" t="s">
        <v>220</v>
      </c>
      <c r="B21" s="9"/>
      <c r="C21" s="9"/>
      <c r="D21" s="9"/>
      <c r="F21" s="34" t="s">
        <v>221</v>
      </c>
      <c r="L21" s="34" t="s">
        <v>767</v>
      </c>
      <c r="Q21" s="8"/>
    </row>
    <row r="22" spans="1:21" x14ac:dyDescent="0.35">
      <c r="A22" s="7" t="s">
        <v>84</v>
      </c>
      <c r="B22" s="8" t="s">
        <v>776</v>
      </c>
      <c r="C22" s="8" t="s">
        <v>775</v>
      </c>
      <c r="D22" s="8" t="s">
        <v>773</v>
      </c>
      <c r="E22" s="8"/>
      <c r="F22" s="7" t="s">
        <v>774</v>
      </c>
      <c r="G22" s="8" t="s">
        <v>771</v>
      </c>
      <c r="H22" s="8" t="s">
        <v>772</v>
      </c>
      <c r="I22" s="8" t="s">
        <v>773</v>
      </c>
      <c r="J22" s="8" t="s">
        <v>768</v>
      </c>
      <c r="K22" s="8"/>
      <c r="L22" s="34" t="s">
        <v>770</v>
      </c>
      <c r="M22" s="8" t="s">
        <v>771</v>
      </c>
      <c r="N22" s="8" t="s">
        <v>772</v>
      </c>
      <c r="Q22" s="3"/>
    </row>
    <row r="23" spans="1:21" x14ac:dyDescent="0.35">
      <c r="A23">
        <v>1</v>
      </c>
      <c r="B23" s="3">
        <v>2600686</v>
      </c>
      <c r="C23" s="3">
        <v>1197200</v>
      </c>
      <c r="D23" s="3">
        <v>623.66</v>
      </c>
      <c r="F23" s="35" t="s">
        <v>320</v>
      </c>
      <c r="G23" s="35">
        <v>2600590.213</v>
      </c>
      <c r="H23" s="35">
        <v>1197434.226</v>
      </c>
      <c r="I23" s="35">
        <v>570.673</v>
      </c>
      <c r="J23" s="36">
        <v>-94.869960000000006</v>
      </c>
      <c r="L23">
        <v>-95.1</v>
      </c>
      <c r="M23" s="40">
        <v>2600693.8909999998</v>
      </c>
      <c r="N23" s="40">
        <v>1197226.0190000001</v>
      </c>
      <c r="S23" s="4"/>
    </row>
    <row r="24" spans="1:21" x14ac:dyDescent="0.35">
      <c r="A24">
        <v>2</v>
      </c>
      <c r="B24" s="3">
        <v>2600709</v>
      </c>
      <c r="C24" s="3">
        <v>1197237</v>
      </c>
      <c r="D24" s="3">
        <v>620.70000000000005</v>
      </c>
      <c r="F24" s="35" t="s">
        <v>734</v>
      </c>
      <c r="G24" s="35">
        <v>2600837.145</v>
      </c>
      <c r="H24" s="35">
        <v>1197499.1410000001</v>
      </c>
      <c r="I24" s="35">
        <v>554.41499999999996</v>
      </c>
      <c r="J24" s="36">
        <v>-95.137200000000007</v>
      </c>
      <c r="L24">
        <v>-94.5</v>
      </c>
      <c r="M24" s="40">
        <v>2601696.0630000001</v>
      </c>
      <c r="N24" s="40">
        <v>1199187.9739999999</v>
      </c>
      <c r="S24" s="4"/>
    </row>
    <row r="25" spans="1:21" x14ac:dyDescent="0.35">
      <c r="A25">
        <v>3</v>
      </c>
      <c r="B25" s="3">
        <v>2600910</v>
      </c>
      <c r="C25" s="3">
        <v>1197390</v>
      </c>
      <c r="D25" s="3">
        <v>545.87</v>
      </c>
      <c r="F25" s="35" t="s">
        <v>318</v>
      </c>
      <c r="G25" s="35">
        <v>2601641.338</v>
      </c>
      <c r="H25" s="35">
        <v>1199244.5649999999</v>
      </c>
      <c r="I25" s="35">
        <v>553.79899999999998</v>
      </c>
      <c r="J25" s="36">
        <v>-95.232489999999999</v>
      </c>
      <c r="M25" s="4"/>
      <c r="N25" s="4"/>
      <c r="S25" s="4"/>
    </row>
    <row r="26" spans="1:21" x14ac:dyDescent="0.35">
      <c r="A26">
        <v>4</v>
      </c>
      <c r="B26" s="3">
        <v>2600880</v>
      </c>
      <c r="C26" s="3">
        <v>1197375</v>
      </c>
      <c r="D26" s="3">
        <v>548.41</v>
      </c>
      <c r="H26" s="4"/>
      <c r="I26" s="4"/>
      <c r="M26" s="4"/>
      <c r="N26" s="4"/>
      <c r="S26" s="4"/>
    </row>
    <row r="27" spans="1:21" x14ac:dyDescent="0.35">
      <c r="A27">
        <v>5</v>
      </c>
      <c r="B27" s="3">
        <v>2600725</v>
      </c>
      <c r="C27" s="3">
        <v>1197400</v>
      </c>
      <c r="D27" s="3">
        <v>578.19000000000005</v>
      </c>
      <c r="H27" s="4"/>
      <c r="I27" s="4"/>
      <c r="M27" s="4"/>
      <c r="N27" s="4"/>
      <c r="S27" s="4"/>
    </row>
    <row r="28" spans="1:21" x14ac:dyDescent="0.35">
      <c r="A28">
        <v>6</v>
      </c>
      <c r="B28" s="3">
        <v>2601754</v>
      </c>
      <c r="C28" s="3">
        <v>1199039</v>
      </c>
      <c r="D28" s="3">
        <v>480</v>
      </c>
      <c r="H28" s="4"/>
      <c r="I28" s="4"/>
      <c r="M28" s="4"/>
      <c r="N28" s="4"/>
      <c r="S28" s="4"/>
    </row>
    <row r="29" spans="1:21" x14ac:dyDescent="0.35">
      <c r="A29">
        <v>7</v>
      </c>
      <c r="B29" s="3">
        <v>2601713</v>
      </c>
      <c r="C29" s="3">
        <v>1198885</v>
      </c>
      <c r="D29" s="3">
        <v>514</v>
      </c>
      <c r="H29" s="4"/>
      <c r="I29" s="4"/>
      <c r="M29" s="4"/>
      <c r="N29" s="4"/>
      <c r="S29" s="4"/>
    </row>
    <row r="30" spans="1:21" x14ac:dyDescent="0.35">
      <c r="A30">
        <v>8</v>
      </c>
      <c r="B30" s="3">
        <v>2601587</v>
      </c>
      <c r="C30" s="3">
        <v>1198968</v>
      </c>
      <c r="D30" s="3">
        <v>517</v>
      </c>
      <c r="H30" s="4"/>
      <c r="I30" s="4"/>
      <c r="M30" s="4"/>
      <c r="N30" s="4"/>
      <c r="S30" s="4"/>
    </row>
    <row r="31" spans="1:21" x14ac:dyDescent="0.35">
      <c r="A31">
        <v>9</v>
      </c>
      <c r="B31" s="3">
        <v>2601705</v>
      </c>
      <c r="C31" s="3">
        <v>1199205</v>
      </c>
      <c r="D31" s="3">
        <v>467</v>
      </c>
      <c r="H31" s="4"/>
      <c r="I31" s="4"/>
      <c r="M31" s="4"/>
      <c r="N31" s="4"/>
      <c r="S31" s="4"/>
    </row>
    <row r="32" spans="1:21" x14ac:dyDescent="0.35">
      <c r="H32" s="4"/>
      <c r="I32" s="4"/>
      <c r="M32" s="4"/>
      <c r="N32" s="4"/>
      <c r="S32" s="4"/>
      <c r="U32" s="3"/>
    </row>
    <row r="33" spans="8:21" x14ac:dyDescent="0.35">
      <c r="H33" s="4"/>
      <c r="I33" s="4"/>
      <c r="M33" s="4"/>
      <c r="N33" s="4"/>
      <c r="S33" s="4"/>
      <c r="U33" s="3"/>
    </row>
    <row r="34" spans="8:21" x14ac:dyDescent="0.35">
      <c r="H34" s="4"/>
      <c r="I34" s="4"/>
      <c r="M34" s="4"/>
      <c r="N34" s="4"/>
      <c r="S34" s="4"/>
      <c r="U34" s="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2"/>
  <sheetViews>
    <sheetView workbookViewId="0">
      <selection activeCell="A20" sqref="A20:D21"/>
    </sheetView>
  </sheetViews>
  <sheetFormatPr baseColWidth="10" defaultColWidth="8.7265625" defaultRowHeight="14.5" x14ac:dyDescent="0.35"/>
  <cols>
    <col min="1" max="1" width="50" bestFit="1" customWidth="1"/>
    <col min="2" max="3" width="11.54296875" bestFit="1" customWidth="1"/>
    <col min="4" max="4" width="13.453125" bestFit="1" customWidth="1"/>
    <col min="5" max="5" width="14.453125" bestFit="1" customWidth="1"/>
    <col min="6" max="6" width="23"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9" customWidth="1"/>
    <col min="13" max="13" width="11.81640625" bestFit="1" customWidth="1"/>
    <col min="14" max="14" width="11.54296875" bestFit="1" customWidth="1"/>
    <col min="15" max="15" width="11.1796875" bestFit="1" customWidth="1"/>
    <col min="16" max="16" width="9.7265625" bestFit="1" customWidth="1"/>
    <col min="17" max="17" width="9.26953125" bestFit="1" customWidth="1"/>
    <col min="18" max="18" width="59.1796875" bestFit="1" customWidth="1"/>
    <col min="19" max="19" width="15.54296875" bestFit="1" customWidth="1"/>
    <col min="20" max="20" width="9.453125" bestFit="1" customWidth="1"/>
    <col min="21" max="22" width="9.81640625" bestFit="1" customWidth="1"/>
  </cols>
  <sheetData>
    <row r="1" spans="1:21" ht="15.5" x14ac:dyDescent="0.35">
      <c r="A1" s="5" t="s">
        <v>220</v>
      </c>
    </row>
    <row r="2" spans="1:21" x14ac:dyDescent="0.35">
      <c r="A2" s="23" t="s">
        <v>0</v>
      </c>
      <c r="B2" s="23" t="s">
        <v>1</v>
      </c>
      <c r="C2" s="23" t="s">
        <v>2</v>
      </c>
      <c r="D2" s="23" t="s">
        <v>3</v>
      </c>
      <c r="E2" s="23" t="s">
        <v>4</v>
      </c>
      <c r="F2" s="23" t="s">
        <v>5</v>
      </c>
      <c r="G2" s="23" t="s">
        <v>6</v>
      </c>
      <c r="H2" s="23" t="s">
        <v>7</v>
      </c>
      <c r="I2" s="23" t="s">
        <v>8</v>
      </c>
      <c r="J2" s="23" t="s">
        <v>9</v>
      </c>
      <c r="K2" s="23" t="s">
        <v>10</v>
      </c>
      <c r="L2" s="23" t="s">
        <v>11</v>
      </c>
      <c r="M2" s="23" t="s">
        <v>12</v>
      </c>
      <c r="N2" s="23" t="s">
        <v>13</v>
      </c>
      <c r="O2" s="23" t="s">
        <v>14</v>
      </c>
      <c r="P2" s="23" t="s">
        <v>15</v>
      </c>
      <c r="Q2" s="23" t="s">
        <v>16</v>
      </c>
      <c r="R2" s="23" t="s">
        <v>17</v>
      </c>
      <c r="S2" s="23" t="s">
        <v>18</v>
      </c>
      <c r="T2" s="23" t="s">
        <v>19</v>
      </c>
      <c r="U2" s="23" t="s">
        <v>20</v>
      </c>
    </row>
    <row r="3" spans="1:21" x14ac:dyDescent="0.35">
      <c r="A3" s="23" t="s">
        <v>231</v>
      </c>
      <c r="B3" s="23">
        <v>449.9</v>
      </c>
      <c r="C3" s="23">
        <v>108</v>
      </c>
      <c r="D3" s="23">
        <v>0</v>
      </c>
      <c r="E3" s="23"/>
      <c r="F3" s="23"/>
      <c r="G3" s="23">
        <v>557.9</v>
      </c>
      <c r="H3" s="23" t="s">
        <v>232</v>
      </c>
      <c r="I3" s="23">
        <v>0</v>
      </c>
      <c r="J3" s="23" t="s">
        <v>22</v>
      </c>
      <c r="K3" s="24">
        <v>42790</v>
      </c>
      <c r="L3" s="23">
        <v>357.9</v>
      </c>
      <c r="M3" s="23">
        <v>200</v>
      </c>
      <c r="N3" s="23">
        <v>0</v>
      </c>
      <c r="O3" s="23">
        <v>0</v>
      </c>
      <c r="P3" s="23">
        <v>1</v>
      </c>
      <c r="Q3" s="23" t="s">
        <v>53</v>
      </c>
      <c r="R3" s="23" t="s">
        <v>233</v>
      </c>
      <c r="S3" s="23" t="s">
        <v>234</v>
      </c>
      <c r="T3" s="23">
        <v>2601691</v>
      </c>
      <c r="U3" s="23">
        <v>1196962</v>
      </c>
    </row>
    <row r="4" spans="1:21" x14ac:dyDescent="0.35">
      <c r="A4" s="23" t="s">
        <v>235</v>
      </c>
      <c r="B4" s="23">
        <v>445</v>
      </c>
      <c r="C4" s="23">
        <v>100</v>
      </c>
      <c r="D4" s="23">
        <v>0</v>
      </c>
      <c r="E4" s="23"/>
      <c r="F4" s="23"/>
      <c r="G4" s="23">
        <v>545</v>
      </c>
      <c r="H4" s="23" t="s">
        <v>236</v>
      </c>
      <c r="I4" s="23">
        <v>0</v>
      </c>
      <c r="J4" s="23" t="s">
        <v>22</v>
      </c>
      <c r="K4" s="24">
        <v>39716</v>
      </c>
      <c r="L4" s="23">
        <v>425</v>
      </c>
      <c r="M4" s="23">
        <v>120</v>
      </c>
      <c r="N4" s="23">
        <v>0</v>
      </c>
      <c r="O4" s="23">
        <v>0</v>
      </c>
      <c r="P4" s="23">
        <v>1</v>
      </c>
      <c r="Q4" s="23" t="s">
        <v>53</v>
      </c>
      <c r="R4" s="23" t="s">
        <v>237</v>
      </c>
      <c r="S4" s="23" t="s">
        <v>238</v>
      </c>
      <c r="T4" s="23">
        <v>2602986</v>
      </c>
      <c r="U4" s="23">
        <v>1198005</v>
      </c>
    </row>
    <row r="5" spans="1:21" x14ac:dyDescent="0.35">
      <c r="A5" s="23" t="s">
        <v>239</v>
      </c>
      <c r="B5" s="23">
        <v>441</v>
      </c>
      <c r="C5" s="23">
        <v>102</v>
      </c>
      <c r="D5" s="23">
        <v>0</v>
      </c>
      <c r="E5" s="23"/>
      <c r="F5" s="23"/>
      <c r="G5" s="23">
        <v>543</v>
      </c>
      <c r="H5" s="23" t="s">
        <v>240</v>
      </c>
      <c r="I5" s="23">
        <v>0</v>
      </c>
      <c r="J5" s="23" t="s">
        <v>22</v>
      </c>
      <c r="K5" s="24">
        <v>42509</v>
      </c>
      <c r="L5" s="23">
        <v>243</v>
      </c>
      <c r="M5" s="23">
        <v>300</v>
      </c>
      <c r="N5" s="23">
        <v>0</v>
      </c>
      <c r="O5" s="23">
        <v>0</v>
      </c>
      <c r="P5" s="23">
        <v>1</v>
      </c>
      <c r="Q5" s="23" t="s">
        <v>53</v>
      </c>
      <c r="R5" s="23" t="s">
        <v>241</v>
      </c>
      <c r="S5" s="23" t="s">
        <v>242</v>
      </c>
      <c r="T5" s="23">
        <v>2603008</v>
      </c>
      <c r="U5" s="23">
        <v>1197969</v>
      </c>
    </row>
    <row r="6" spans="1:21" x14ac:dyDescent="0.35">
      <c r="A6" s="23" t="s">
        <v>243</v>
      </c>
      <c r="B6" s="23">
        <v>436</v>
      </c>
      <c r="C6" s="23">
        <v>108</v>
      </c>
      <c r="D6" s="23">
        <v>0</v>
      </c>
      <c r="E6" s="23"/>
      <c r="F6" s="23"/>
      <c r="G6" s="23">
        <v>544</v>
      </c>
      <c r="H6" s="23" t="s">
        <v>244</v>
      </c>
      <c r="I6" s="23">
        <v>0</v>
      </c>
      <c r="J6" s="23" t="s">
        <v>22</v>
      </c>
      <c r="K6" s="24">
        <v>41052</v>
      </c>
      <c r="L6" s="23">
        <v>347</v>
      </c>
      <c r="M6" s="23">
        <v>197</v>
      </c>
      <c r="N6" s="23">
        <v>0</v>
      </c>
      <c r="O6" s="23">
        <v>0</v>
      </c>
      <c r="P6" s="23">
        <v>1</v>
      </c>
      <c r="Q6" s="23" t="s">
        <v>53</v>
      </c>
      <c r="R6" s="23" t="s">
        <v>245</v>
      </c>
      <c r="S6" s="23" t="s">
        <v>246</v>
      </c>
      <c r="T6" s="23">
        <v>2603041</v>
      </c>
      <c r="U6" s="23">
        <v>1197969</v>
      </c>
    </row>
    <row r="7" spans="1:21" x14ac:dyDescent="0.35">
      <c r="A7" s="23" t="s">
        <v>247</v>
      </c>
      <c r="B7" s="23">
        <v>439</v>
      </c>
      <c r="C7" s="23">
        <v>110</v>
      </c>
      <c r="D7" s="23">
        <v>0</v>
      </c>
      <c r="E7" s="23"/>
      <c r="F7" s="23"/>
      <c r="G7" s="23">
        <v>549</v>
      </c>
      <c r="H7" s="23" t="s">
        <v>248</v>
      </c>
      <c r="I7" s="23">
        <v>0</v>
      </c>
      <c r="J7" s="23" t="s">
        <v>22</v>
      </c>
      <c r="K7" s="24">
        <v>37897</v>
      </c>
      <c r="L7" s="23">
        <v>439</v>
      </c>
      <c r="M7" s="23">
        <v>110</v>
      </c>
      <c r="N7" s="23">
        <v>0</v>
      </c>
      <c r="O7" s="23">
        <v>0</v>
      </c>
      <c r="P7" s="23">
        <v>1</v>
      </c>
      <c r="Q7" s="23" t="s">
        <v>53</v>
      </c>
      <c r="R7" s="23" t="s">
        <v>249</v>
      </c>
      <c r="S7" s="23" t="s">
        <v>250</v>
      </c>
      <c r="T7" s="23">
        <v>2603114</v>
      </c>
      <c r="U7" s="23">
        <v>1198112</v>
      </c>
    </row>
    <row r="8" spans="1:21" x14ac:dyDescent="0.35">
      <c r="A8" s="23" t="s">
        <v>375</v>
      </c>
      <c r="B8" s="23">
        <v>557.79999999999995</v>
      </c>
      <c r="C8" s="23">
        <v>4.4000000000000004</v>
      </c>
      <c r="D8" s="23">
        <v>0</v>
      </c>
      <c r="E8" s="23"/>
      <c r="F8" s="23"/>
      <c r="G8" s="23">
        <v>562.20000000000005</v>
      </c>
      <c r="H8" s="23" t="s">
        <v>376</v>
      </c>
      <c r="I8" s="23">
        <v>39.4</v>
      </c>
      <c r="J8" s="23" t="s">
        <v>22</v>
      </c>
      <c r="K8" s="24">
        <v>26695</v>
      </c>
      <c r="L8" s="23">
        <v>557.79999999999995</v>
      </c>
      <c r="M8" s="23">
        <v>4.4000000000000004</v>
      </c>
      <c r="N8" s="23">
        <v>0</v>
      </c>
      <c r="O8" s="23">
        <v>0</v>
      </c>
      <c r="P8" s="23">
        <v>1</v>
      </c>
      <c r="Q8" s="23" t="s">
        <v>377</v>
      </c>
      <c r="R8" s="23" t="s">
        <v>378</v>
      </c>
      <c r="S8" s="23" t="s">
        <v>379</v>
      </c>
      <c r="T8" s="23">
        <v>2601322</v>
      </c>
      <c r="U8" s="23">
        <v>1196946</v>
      </c>
    </row>
    <row r="9" spans="1:21" x14ac:dyDescent="0.35">
      <c r="A9" s="23" t="s">
        <v>625</v>
      </c>
      <c r="B9" s="23">
        <v>541</v>
      </c>
      <c r="C9" s="23">
        <v>24</v>
      </c>
      <c r="D9" s="23">
        <v>0</v>
      </c>
      <c r="E9" s="23"/>
      <c r="F9" s="23"/>
      <c r="G9" s="23">
        <v>565</v>
      </c>
      <c r="H9" s="23" t="s">
        <v>626</v>
      </c>
      <c r="I9" s="23">
        <v>0</v>
      </c>
      <c r="J9" s="23" t="s">
        <v>22</v>
      </c>
      <c r="K9" s="23"/>
      <c r="L9" s="23">
        <v>415</v>
      </c>
      <c r="M9" s="23">
        <v>150</v>
      </c>
      <c r="N9" s="23">
        <v>0</v>
      </c>
      <c r="O9" s="23">
        <v>0</v>
      </c>
      <c r="P9" s="23">
        <v>1</v>
      </c>
      <c r="Q9" s="23" t="s">
        <v>53</v>
      </c>
      <c r="R9" s="23" t="s">
        <v>627</v>
      </c>
      <c r="S9" s="23" t="s">
        <v>628</v>
      </c>
      <c r="T9" s="23">
        <v>2604475</v>
      </c>
      <c r="U9" s="23">
        <v>1199015</v>
      </c>
    </row>
    <row r="10" spans="1:21" x14ac:dyDescent="0.35">
      <c r="A10" s="23" t="s">
        <v>629</v>
      </c>
      <c r="B10" s="23">
        <v>519</v>
      </c>
      <c r="C10" s="23">
        <v>36</v>
      </c>
      <c r="D10" s="23">
        <v>0</v>
      </c>
      <c r="E10" s="23"/>
      <c r="F10" s="23"/>
      <c r="G10" s="23">
        <v>555</v>
      </c>
      <c r="H10" s="23" t="s">
        <v>74</v>
      </c>
      <c r="I10" s="23">
        <v>0</v>
      </c>
      <c r="J10" s="23" t="s">
        <v>75</v>
      </c>
      <c r="K10" s="24">
        <v>38183</v>
      </c>
      <c r="L10" s="23">
        <v>435</v>
      </c>
      <c r="M10" s="23">
        <v>120</v>
      </c>
      <c r="N10" s="23">
        <v>0</v>
      </c>
      <c r="O10" s="23">
        <v>0</v>
      </c>
      <c r="P10" s="23">
        <v>2</v>
      </c>
      <c r="Q10" s="23" t="s">
        <v>53</v>
      </c>
      <c r="R10" s="23"/>
      <c r="S10" s="23" t="s">
        <v>630</v>
      </c>
      <c r="T10" s="23">
        <v>2604355</v>
      </c>
      <c r="U10" s="23">
        <v>1198878</v>
      </c>
    </row>
    <row r="11" spans="1:21" x14ac:dyDescent="0.35">
      <c r="A11" s="23" t="s">
        <v>631</v>
      </c>
      <c r="B11" s="23">
        <v>497</v>
      </c>
      <c r="C11" s="23">
        <v>58</v>
      </c>
      <c r="D11" s="23">
        <v>0</v>
      </c>
      <c r="E11" s="23"/>
      <c r="F11" s="23"/>
      <c r="G11" s="23">
        <v>555</v>
      </c>
      <c r="H11" s="23" t="s">
        <v>632</v>
      </c>
      <c r="I11" s="23">
        <v>0</v>
      </c>
      <c r="J11" s="23" t="s">
        <v>22</v>
      </c>
      <c r="K11" s="24">
        <v>41968</v>
      </c>
      <c r="L11" s="23">
        <v>385</v>
      </c>
      <c r="M11" s="23">
        <v>170</v>
      </c>
      <c r="N11" s="23">
        <v>0</v>
      </c>
      <c r="O11" s="23">
        <v>0</v>
      </c>
      <c r="P11" s="23">
        <v>1</v>
      </c>
      <c r="Q11" s="23" t="s">
        <v>53</v>
      </c>
      <c r="R11" s="23" t="s">
        <v>633</v>
      </c>
      <c r="S11" s="23" t="s">
        <v>634</v>
      </c>
      <c r="T11" s="23">
        <v>2604324</v>
      </c>
      <c r="U11" s="23">
        <v>1198844</v>
      </c>
    </row>
    <row r="13" spans="1:21" ht="15.5" x14ac:dyDescent="0.35">
      <c r="A13" s="5" t="s">
        <v>221</v>
      </c>
    </row>
    <row r="14" spans="1:21" x14ac:dyDescent="0.35">
      <c r="A14" s="23" t="s">
        <v>207</v>
      </c>
      <c r="B14" s="23" t="s">
        <v>208</v>
      </c>
      <c r="C14" s="23" t="s">
        <v>209</v>
      </c>
      <c r="D14" s="23" t="s">
        <v>210</v>
      </c>
      <c r="E14" s="23" t="s">
        <v>211</v>
      </c>
      <c r="F14" s="23" t="s">
        <v>307</v>
      </c>
      <c r="G14" s="23" t="s">
        <v>212</v>
      </c>
      <c r="H14" s="23" t="s">
        <v>213</v>
      </c>
      <c r="I14" s="23" t="s">
        <v>308</v>
      </c>
      <c r="J14" s="23" t="s">
        <v>309</v>
      </c>
      <c r="K14" s="23" t="s">
        <v>310</v>
      </c>
      <c r="L14" s="23" t="s">
        <v>311</v>
      </c>
      <c r="M14" s="23" t="s">
        <v>312</v>
      </c>
      <c r="N14" s="23" t="s">
        <v>313</v>
      </c>
      <c r="O14" s="23" t="s">
        <v>314</v>
      </c>
      <c r="P14" s="23" t="s">
        <v>315</v>
      </c>
      <c r="Q14" s="23" t="s">
        <v>316</v>
      </c>
      <c r="R14" s="37" t="s">
        <v>317</v>
      </c>
      <c r="S14" s="38" t="s">
        <v>365</v>
      </c>
    </row>
    <row r="15" spans="1:21" x14ac:dyDescent="0.35">
      <c r="A15" s="23" t="s">
        <v>321</v>
      </c>
      <c r="B15" s="23">
        <v>601928.85609999998</v>
      </c>
      <c r="C15" s="23">
        <v>197012.4914</v>
      </c>
      <c r="D15" s="23">
        <v>550.40200000000004</v>
      </c>
      <c r="E15" s="23">
        <v>980588.0797</v>
      </c>
      <c r="F15" s="23" t="s">
        <v>319</v>
      </c>
      <c r="G15" s="23">
        <v>2601928.91</v>
      </c>
      <c r="H15" s="23">
        <v>1197012.503</v>
      </c>
      <c r="I15" s="23">
        <v>550.36599999999999</v>
      </c>
      <c r="J15" s="23">
        <v>0</v>
      </c>
      <c r="K15" s="23">
        <v>0</v>
      </c>
      <c r="L15" s="23">
        <v>0</v>
      </c>
      <c r="M15" s="23">
        <v>980588.36699999997</v>
      </c>
      <c r="N15" s="23">
        <v>550.20830000000001</v>
      </c>
      <c r="O15" s="23">
        <v>0.158</v>
      </c>
      <c r="P15" s="23">
        <v>-0.28699999999999998</v>
      </c>
      <c r="Q15" s="23">
        <v>-97.02928</v>
      </c>
      <c r="R15" s="37">
        <v>-97.047439999999995</v>
      </c>
      <c r="S15" s="38" t="s">
        <v>368</v>
      </c>
    </row>
    <row r="16" spans="1:21" x14ac:dyDescent="0.35">
      <c r="A16" s="23" t="s">
        <v>322</v>
      </c>
      <c r="B16" s="23">
        <v>603146.9</v>
      </c>
      <c r="C16" s="23">
        <v>198503.3</v>
      </c>
      <c r="D16" s="23">
        <v>552.45000000000005</v>
      </c>
      <c r="E16" s="23">
        <v>980590.22499999998</v>
      </c>
      <c r="F16" s="23" t="s">
        <v>319</v>
      </c>
      <c r="G16" s="23">
        <v>2603146.9890000001</v>
      </c>
      <c r="H16" s="23">
        <v>1198503.3130000001</v>
      </c>
      <c r="I16" s="23">
        <v>552.41399999999999</v>
      </c>
      <c r="J16" s="23">
        <v>-95.96</v>
      </c>
      <c r="K16" s="23">
        <v>-96.796999999999997</v>
      </c>
      <c r="L16" s="23">
        <v>0</v>
      </c>
      <c r="M16" s="23">
        <v>980589.42799999996</v>
      </c>
      <c r="N16" s="23">
        <v>552.33150000000001</v>
      </c>
      <c r="O16" s="23">
        <v>8.2000000000000003E-2</v>
      </c>
      <c r="P16" s="23">
        <v>0.79700000000000004</v>
      </c>
      <c r="Q16" s="23">
        <v>-96.260220000000004</v>
      </c>
      <c r="R16" s="37">
        <v>-96.267169999999993</v>
      </c>
      <c r="S16" s="38" t="s">
        <v>366</v>
      </c>
    </row>
    <row r="18" spans="1:21" x14ac:dyDescent="0.35">
      <c r="A18" s="34"/>
    </row>
    <row r="19" spans="1:21" x14ac:dyDescent="0.35">
      <c r="A19" s="34" t="s">
        <v>782</v>
      </c>
    </row>
    <row r="20" spans="1:21" x14ac:dyDescent="0.35">
      <c r="A20" s="34" t="s">
        <v>220</v>
      </c>
      <c r="B20" s="9"/>
      <c r="C20" s="9"/>
      <c r="D20" s="9"/>
      <c r="F20" s="34" t="s">
        <v>221</v>
      </c>
      <c r="L20" s="34" t="s">
        <v>767</v>
      </c>
      <c r="Q20" s="8"/>
    </row>
    <row r="21" spans="1:21" x14ac:dyDescent="0.35">
      <c r="A21" s="7" t="s">
        <v>84</v>
      </c>
      <c r="B21" s="8" t="s">
        <v>776</v>
      </c>
      <c r="C21" s="8" t="s">
        <v>775</v>
      </c>
      <c r="D21" s="8" t="s">
        <v>773</v>
      </c>
      <c r="E21" s="8"/>
      <c r="F21" s="7" t="s">
        <v>774</v>
      </c>
      <c r="G21" s="8" t="s">
        <v>771</v>
      </c>
      <c r="H21" s="8" t="s">
        <v>772</v>
      </c>
      <c r="I21" s="8" t="s">
        <v>773</v>
      </c>
      <c r="J21" s="8" t="s">
        <v>768</v>
      </c>
      <c r="K21" s="8"/>
      <c r="L21" s="34" t="s">
        <v>770</v>
      </c>
      <c r="M21" s="8" t="s">
        <v>771</v>
      </c>
      <c r="N21" s="8" t="s">
        <v>772</v>
      </c>
      <c r="Q21" s="35"/>
    </row>
    <row r="22" spans="1:21" x14ac:dyDescent="0.35">
      <c r="A22">
        <v>1</v>
      </c>
      <c r="B22" s="35">
        <v>2601691</v>
      </c>
      <c r="C22" s="35">
        <v>1196962</v>
      </c>
      <c r="D22" s="35">
        <v>449.9</v>
      </c>
      <c r="F22" s="35" t="s">
        <v>321</v>
      </c>
      <c r="G22" s="39">
        <v>2601928.91</v>
      </c>
      <c r="H22" s="39">
        <v>1197012.503</v>
      </c>
      <c r="I22" s="39">
        <v>550.36599999999999</v>
      </c>
      <c r="J22" s="36">
        <v>-97.047439999999995</v>
      </c>
      <c r="L22">
        <v>-96</v>
      </c>
      <c r="M22" s="40">
        <v>2601447.2000000002</v>
      </c>
      <c r="N22" s="40">
        <v>1196723.2</v>
      </c>
      <c r="S22" s="4"/>
    </row>
    <row r="23" spans="1:21" x14ac:dyDescent="0.35">
      <c r="A23">
        <v>2</v>
      </c>
      <c r="B23" s="35">
        <v>2602986</v>
      </c>
      <c r="C23" s="35">
        <v>1198005</v>
      </c>
      <c r="D23" s="35">
        <v>445</v>
      </c>
      <c r="F23" s="35" t="s">
        <v>322</v>
      </c>
      <c r="G23" s="39">
        <v>2603146.9890000001</v>
      </c>
      <c r="H23" s="39">
        <v>1198503.3130000001</v>
      </c>
      <c r="I23" s="39">
        <v>552.41399999999999</v>
      </c>
      <c r="J23" s="36">
        <v>-96.267169999999993</v>
      </c>
      <c r="L23">
        <v>-96.18</v>
      </c>
      <c r="M23" s="40">
        <v>2604441.966</v>
      </c>
      <c r="N23" s="40">
        <v>1199358.091</v>
      </c>
      <c r="S23" s="4"/>
    </row>
    <row r="24" spans="1:21" x14ac:dyDescent="0.35">
      <c r="A24">
        <v>3</v>
      </c>
      <c r="B24" s="35">
        <v>2603008</v>
      </c>
      <c r="C24" s="35">
        <v>1197969</v>
      </c>
      <c r="D24" s="35">
        <v>441</v>
      </c>
      <c r="H24" s="4"/>
      <c r="I24" s="4"/>
      <c r="M24" s="4"/>
      <c r="N24" s="4"/>
      <c r="S24" s="4"/>
    </row>
    <row r="25" spans="1:21" x14ac:dyDescent="0.35">
      <c r="A25">
        <v>4</v>
      </c>
      <c r="B25" s="35">
        <v>2603041</v>
      </c>
      <c r="C25" s="35">
        <v>1197969</v>
      </c>
      <c r="D25" s="35">
        <v>436</v>
      </c>
      <c r="H25" s="4"/>
      <c r="I25" s="4"/>
      <c r="M25" s="4"/>
      <c r="N25" s="4"/>
      <c r="S25" s="4"/>
    </row>
    <row r="26" spans="1:21" x14ac:dyDescent="0.35">
      <c r="A26">
        <v>5</v>
      </c>
      <c r="B26" s="35">
        <v>2603114</v>
      </c>
      <c r="C26" s="35">
        <v>1198112</v>
      </c>
      <c r="D26" s="35">
        <v>439</v>
      </c>
      <c r="H26" s="4"/>
      <c r="I26" s="4"/>
      <c r="M26" s="4"/>
      <c r="N26" s="4"/>
      <c r="S26" s="4"/>
    </row>
    <row r="27" spans="1:21" x14ac:dyDescent="0.35">
      <c r="A27">
        <v>6</v>
      </c>
      <c r="B27" s="35">
        <v>2601322</v>
      </c>
      <c r="C27" s="35">
        <v>1196946</v>
      </c>
      <c r="D27" s="35">
        <v>557.79999999999995</v>
      </c>
      <c r="H27" s="4"/>
      <c r="I27" s="4"/>
      <c r="M27" s="4"/>
      <c r="N27" s="4"/>
      <c r="S27" s="4"/>
    </row>
    <row r="28" spans="1:21" x14ac:dyDescent="0.35">
      <c r="A28">
        <v>7</v>
      </c>
      <c r="B28" s="35">
        <v>2604475</v>
      </c>
      <c r="C28" s="35">
        <v>1199015</v>
      </c>
      <c r="D28" s="35">
        <v>541</v>
      </c>
      <c r="H28" s="4"/>
      <c r="I28" s="4"/>
      <c r="M28" s="4"/>
      <c r="N28" s="4"/>
      <c r="S28" s="4"/>
    </row>
    <row r="29" spans="1:21" x14ac:dyDescent="0.35">
      <c r="A29">
        <v>8</v>
      </c>
      <c r="B29" s="35">
        <v>2604355</v>
      </c>
      <c r="C29" s="35">
        <v>1198878</v>
      </c>
      <c r="D29" s="35">
        <v>519</v>
      </c>
      <c r="H29" s="4"/>
      <c r="I29" s="4"/>
      <c r="M29" s="4"/>
      <c r="N29" s="4"/>
      <c r="S29" s="4"/>
    </row>
    <row r="30" spans="1:21" x14ac:dyDescent="0.35">
      <c r="A30">
        <v>9</v>
      </c>
      <c r="B30" s="35">
        <v>2604324</v>
      </c>
      <c r="C30" s="35">
        <v>1198844</v>
      </c>
      <c r="D30" s="35">
        <v>497</v>
      </c>
      <c r="H30" s="4"/>
      <c r="I30" s="4"/>
      <c r="M30" s="4"/>
      <c r="N30" s="4"/>
      <c r="S30" s="4"/>
    </row>
    <row r="31" spans="1:21" x14ac:dyDescent="0.35">
      <c r="H31" s="4"/>
      <c r="I31" s="4"/>
      <c r="M31" s="4"/>
      <c r="N31" s="4"/>
      <c r="Q31" s="35"/>
      <c r="S31" s="4"/>
      <c r="U31" s="35"/>
    </row>
    <row r="32" spans="1:21" x14ac:dyDescent="0.35">
      <c r="H32" s="4"/>
      <c r="I32" s="4"/>
      <c r="M32" s="4"/>
      <c r="N32" s="4"/>
      <c r="Q32" s="35"/>
      <c r="S32" s="4"/>
      <c r="U32" s="3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E983-A9F4-420C-B100-DEDA9BDF36BD}">
  <dimension ref="A1:D55"/>
  <sheetViews>
    <sheetView workbookViewId="0">
      <selection activeCell="H17" sqref="H17"/>
    </sheetView>
  </sheetViews>
  <sheetFormatPr baseColWidth="10" defaultRowHeight="14.5" x14ac:dyDescent="0.35"/>
  <cols>
    <col min="1" max="1" width="15.08984375" bestFit="1" customWidth="1"/>
  </cols>
  <sheetData>
    <row r="1" spans="1:4" x14ac:dyDescent="0.35">
      <c r="A1" s="34" t="s">
        <v>220</v>
      </c>
      <c r="B1" s="9"/>
      <c r="C1" s="9"/>
      <c r="D1" s="9"/>
    </row>
    <row r="2" spans="1:4" x14ac:dyDescent="0.35">
      <c r="A2" s="34" t="s">
        <v>785</v>
      </c>
      <c r="B2" s="9"/>
      <c r="C2" s="9"/>
      <c r="D2" s="9"/>
    </row>
    <row r="3" spans="1:4" x14ac:dyDescent="0.35">
      <c r="A3" s="7" t="s">
        <v>84</v>
      </c>
      <c r="B3" s="8" t="s">
        <v>776</v>
      </c>
      <c r="C3" s="8" t="s">
        <v>775</v>
      </c>
      <c r="D3" s="8" t="s">
        <v>773</v>
      </c>
    </row>
    <row r="4" spans="1:4" x14ac:dyDescent="0.35">
      <c r="A4">
        <v>1</v>
      </c>
      <c r="B4">
        <v>2603952</v>
      </c>
      <c r="C4">
        <v>1191153</v>
      </c>
      <c r="D4">
        <v>552</v>
      </c>
    </row>
    <row r="5" spans="1:4" x14ac:dyDescent="0.35">
      <c r="A5">
        <v>2</v>
      </c>
      <c r="B5">
        <v>2603970</v>
      </c>
      <c r="C5">
        <v>1191196</v>
      </c>
      <c r="D5">
        <v>564</v>
      </c>
    </row>
    <row r="6" spans="1:4" x14ac:dyDescent="0.35">
      <c r="A6">
        <v>3</v>
      </c>
      <c r="B6">
        <v>2603832</v>
      </c>
      <c r="C6">
        <v>1191196</v>
      </c>
      <c r="D6">
        <v>578</v>
      </c>
    </row>
    <row r="7" spans="1:4" x14ac:dyDescent="0.35">
      <c r="A7">
        <v>4</v>
      </c>
      <c r="B7">
        <v>2603941</v>
      </c>
      <c r="C7">
        <v>1191082</v>
      </c>
      <c r="D7">
        <v>553</v>
      </c>
    </row>
    <row r="8" spans="1:4" x14ac:dyDescent="0.35">
      <c r="A8">
        <v>5</v>
      </c>
      <c r="B8">
        <v>2603933</v>
      </c>
      <c r="C8">
        <v>1190996</v>
      </c>
      <c r="D8">
        <v>555</v>
      </c>
    </row>
    <row r="9" spans="1:4" x14ac:dyDescent="0.35">
      <c r="A9">
        <v>6</v>
      </c>
      <c r="B9">
        <v>2603990</v>
      </c>
      <c r="C9">
        <v>1190930</v>
      </c>
      <c r="D9">
        <v>534</v>
      </c>
    </row>
    <row r="10" spans="1:4" x14ac:dyDescent="0.35">
      <c r="A10">
        <v>7</v>
      </c>
      <c r="B10">
        <v>2605092</v>
      </c>
      <c r="C10">
        <v>1191000</v>
      </c>
      <c r="D10">
        <v>529</v>
      </c>
    </row>
    <row r="11" spans="1:4" x14ac:dyDescent="0.35">
      <c r="A11">
        <v>8</v>
      </c>
      <c r="B11">
        <v>2603978</v>
      </c>
      <c r="C11">
        <v>1191113</v>
      </c>
      <c r="D11">
        <v>543</v>
      </c>
    </row>
    <row r="12" spans="1:4" x14ac:dyDescent="0.35">
      <c r="A12">
        <v>9</v>
      </c>
      <c r="B12">
        <v>2603959</v>
      </c>
      <c r="C12">
        <v>1191167</v>
      </c>
      <c r="D12">
        <v>549</v>
      </c>
    </row>
    <row r="13" spans="1:4" x14ac:dyDescent="0.35">
      <c r="A13" t="s">
        <v>784</v>
      </c>
      <c r="B13" s="3">
        <v>2604751</v>
      </c>
      <c r="C13" s="3">
        <v>1192289</v>
      </c>
      <c r="D13" s="43">
        <v>367.69</v>
      </c>
    </row>
    <row r="15" spans="1:4" x14ac:dyDescent="0.35">
      <c r="A15" s="8" t="s">
        <v>786</v>
      </c>
    </row>
    <row r="16" spans="1:4" x14ac:dyDescent="0.35">
      <c r="A16" s="7" t="s">
        <v>84</v>
      </c>
      <c r="B16" s="8" t="s">
        <v>776</v>
      </c>
      <c r="C16" s="8" t="s">
        <v>775</v>
      </c>
      <c r="D16" s="8" t="s">
        <v>773</v>
      </c>
    </row>
    <row r="17" spans="1:4" x14ac:dyDescent="0.35">
      <c r="A17">
        <v>1</v>
      </c>
      <c r="B17" s="3">
        <v>2609872</v>
      </c>
      <c r="C17" s="3">
        <v>1191894</v>
      </c>
      <c r="D17" s="3">
        <v>479</v>
      </c>
    </row>
    <row r="18" spans="1:4" x14ac:dyDescent="0.35">
      <c r="A18">
        <v>2</v>
      </c>
      <c r="B18" s="3">
        <v>2609835</v>
      </c>
      <c r="C18" s="3">
        <v>1192125</v>
      </c>
      <c r="D18" s="3">
        <v>521</v>
      </c>
    </row>
    <row r="19" spans="1:4" x14ac:dyDescent="0.35">
      <c r="A19">
        <v>3</v>
      </c>
      <c r="B19" s="3">
        <v>2609579</v>
      </c>
      <c r="C19" s="3">
        <v>1191412</v>
      </c>
      <c r="D19" s="3">
        <v>314</v>
      </c>
    </row>
    <row r="20" spans="1:4" x14ac:dyDescent="0.35">
      <c r="A20">
        <v>4</v>
      </c>
      <c r="B20" s="3">
        <v>2610059</v>
      </c>
      <c r="C20" s="3">
        <v>1192148</v>
      </c>
      <c r="D20" s="3">
        <v>546</v>
      </c>
    </row>
    <row r="21" spans="1:4" x14ac:dyDescent="0.35">
      <c r="A21">
        <v>5</v>
      </c>
      <c r="B21" s="3">
        <v>2609930</v>
      </c>
      <c r="C21" s="3">
        <v>1192010</v>
      </c>
      <c r="D21" s="3">
        <v>509</v>
      </c>
    </row>
    <row r="22" spans="1:4" x14ac:dyDescent="0.35">
      <c r="A22">
        <v>6</v>
      </c>
      <c r="B22" s="3">
        <v>2610550</v>
      </c>
      <c r="C22" s="3">
        <v>1191930</v>
      </c>
      <c r="D22" s="3">
        <v>591</v>
      </c>
    </row>
    <row r="23" spans="1:4" x14ac:dyDescent="0.35">
      <c r="A23">
        <v>7</v>
      </c>
      <c r="B23" s="3">
        <v>2609820</v>
      </c>
      <c r="C23" s="3">
        <v>1191966</v>
      </c>
      <c r="D23" s="3">
        <v>455</v>
      </c>
    </row>
    <row r="24" spans="1:4" x14ac:dyDescent="0.35">
      <c r="A24">
        <v>8</v>
      </c>
      <c r="B24" s="3">
        <v>2609486</v>
      </c>
      <c r="C24" s="3">
        <v>1192213</v>
      </c>
      <c r="D24" s="3">
        <v>435</v>
      </c>
    </row>
    <row r="25" spans="1:4" x14ac:dyDescent="0.35">
      <c r="A25">
        <v>9</v>
      </c>
      <c r="B25" s="3">
        <v>2609907</v>
      </c>
      <c r="C25" s="3">
        <v>1191251</v>
      </c>
      <c r="D25" s="3">
        <v>392</v>
      </c>
    </row>
    <row r="26" spans="1:4" x14ac:dyDescent="0.35">
      <c r="A26">
        <v>10</v>
      </c>
      <c r="B26" s="3">
        <v>2610050</v>
      </c>
      <c r="C26" s="3">
        <v>1191860</v>
      </c>
      <c r="D26" s="3">
        <v>500</v>
      </c>
    </row>
    <row r="27" spans="1:4" x14ac:dyDescent="0.35">
      <c r="A27">
        <v>11</v>
      </c>
      <c r="B27" s="3">
        <v>2609850</v>
      </c>
      <c r="C27" s="3">
        <v>1191860</v>
      </c>
      <c r="D27" s="3">
        <v>433</v>
      </c>
    </row>
    <row r="28" spans="1:4" x14ac:dyDescent="0.35">
      <c r="A28">
        <v>12</v>
      </c>
      <c r="B28" s="3">
        <v>2610610</v>
      </c>
      <c r="C28" s="3">
        <v>1191850</v>
      </c>
      <c r="D28" s="3">
        <v>591</v>
      </c>
    </row>
    <row r="29" spans="1:4" x14ac:dyDescent="0.35">
      <c r="A29">
        <v>13</v>
      </c>
      <c r="B29" s="3">
        <v>2609506</v>
      </c>
      <c r="C29" s="3">
        <v>1192169</v>
      </c>
      <c r="D29" s="3">
        <v>435</v>
      </c>
    </row>
    <row r="30" spans="1:4" x14ac:dyDescent="0.35">
      <c r="A30">
        <v>14</v>
      </c>
      <c r="B30" s="3">
        <v>2609430</v>
      </c>
      <c r="C30" s="3">
        <v>1192130</v>
      </c>
      <c r="D30" s="3">
        <v>404</v>
      </c>
    </row>
    <row r="31" spans="1:4" x14ac:dyDescent="0.35">
      <c r="A31">
        <v>15</v>
      </c>
      <c r="B31" s="3">
        <v>2609794</v>
      </c>
      <c r="C31" s="3">
        <v>1191944</v>
      </c>
      <c r="D31" s="3">
        <v>425</v>
      </c>
    </row>
    <row r="32" spans="1:4" x14ac:dyDescent="0.35">
      <c r="A32">
        <v>16</v>
      </c>
      <c r="B32" s="3">
        <v>2609782</v>
      </c>
      <c r="C32" s="3">
        <v>1192172</v>
      </c>
      <c r="D32" s="3">
        <v>498</v>
      </c>
    </row>
    <row r="33" spans="1:4" x14ac:dyDescent="0.35">
      <c r="A33">
        <v>17</v>
      </c>
      <c r="B33" s="3">
        <v>2609929</v>
      </c>
      <c r="C33" s="3">
        <v>1192085</v>
      </c>
      <c r="D33" s="3">
        <v>515</v>
      </c>
    </row>
    <row r="34" spans="1:4" x14ac:dyDescent="0.35">
      <c r="A34">
        <v>18</v>
      </c>
      <c r="B34" s="3">
        <v>2609840</v>
      </c>
      <c r="C34" s="3">
        <v>1191680</v>
      </c>
      <c r="D34" s="3">
        <v>379</v>
      </c>
    </row>
    <row r="35" spans="1:4" x14ac:dyDescent="0.35">
      <c r="A35">
        <v>19</v>
      </c>
      <c r="B35" s="3">
        <v>2609983</v>
      </c>
      <c r="C35" s="3">
        <v>1192000</v>
      </c>
      <c r="D35" s="3">
        <v>507</v>
      </c>
    </row>
    <row r="36" spans="1:4" x14ac:dyDescent="0.35">
      <c r="A36">
        <v>20</v>
      </c>
      <c r="B36" s="3">
        <v>2609907</v>
      </c>
      <c r="C36" s="3">
        <v>1191893</v>
      </c>
      <c r="D36" s="3">
        <v>475</v>
      </c>
    </row>
    <row r="37" spans="1:4" x14ac:dyDescent="0.35">
      <c r="A37">
        <v>21</v>
      </c>
      <c r="B37" s="3">
        <v>2609820</v>
      </c>
      <c r="C37" s="3">
        <v>1191720</v>
      </c>
      <c r="D37" s="3">
        <v>400</v>
      </c>
    </row>
    <row r="38" spans="1:4" x14ac:dyDescent="0.35">
      <c r="A38">
        <v>22</v>
      </c>
      <c r="B38" s="3">
        <v>2609820</v>
      </c>
      <c r="C38" s="3">
        <v>1191885</v>
      </c>
      <c r="D38" s="3">
        <v>432</v>
      </c>
    </row>
    <row r="39" spans="1:4" x14ac:dyDescent="0.35">
      <c r="A39">
        <v>23</v>
      </c>
      <c r="B39" s="3">
        <v>2609712</v>
      </c>
      <c r="C39" s="3">
        <v>1192193</v>
      </c>
      <c r="D39" s="3">
        <v>468</v>
      </c>
    </row>
    <row r="40" spans="1:4" x14ac:dyDescent="0.35">
      <c r="A40">
        <v>24</v>
      </c>
      <c r="B40" s="3">
        <v>2609867</v>
      </c>
      <c r="C40" s="3">
        <v>1191946</v>
      </c>
      <c r="D40" s="3">
        <v>492</v>
      </c>
    </row>
    <row r="41" spans="1:4" x14ac:dyDescent="0.35">
      <c r="A41">
        <v>25</v>
      </c>
      <c r="B41" s="3">
        <v>2609780</v>
      </c>
      <c r="C41" s="3">
        <v>1192205</v>
      </c>
      <c r="D41" s="3">
        <v>499</v>
      </c>
    </row>
    <row r="42" spans="1:4" x14ac:dyDescent="0.35">
      <c r="A42">
        <v>26</v>
      </c>
      <c r="B42" s="3">
        <v>2609850</v>
      </c>
      <c r="C42" s="3">
        <v>1192240</v>
      </c>
      <c r="D42" s="3">
        <v>539</v>
      </c>
    </row>
    <row r="43" spans="1:4" x14ac:dyDescent="0.35">
      <c r="A43">
        <v>27</v>
      </c>
      <c r="B43" s="3">
        <v>2609828</v>
      </c>
      <c r="C43" s="3">
        <v>1191968</v>
      </c>
      <c r="D43" s="3">
        <v>454</v>
      </c>
    </row>
    <row r="44" spans="1:4" x14ac:dyDescent="0.35">
      <c r="A44">
        <v>28</v>
      </c>
      <c r="B44" s="3">
        <v>2610128</v>
      </c>
      <c r="C44" s="3">
        <v>1192088</v>
      </c>
      <c r="D44" s="3">
        <v>548</v>
      </c>
    </row>
    <row r="45" spans="1:4" x14ac:dyDescent="0.35">
      <c r="A45">
        <v>29</v>
      </c>
      <c r="B45" s="3">
        <v>2609720</v>
      </c>
      <c r="C45" s="3">
        <v>1192220</v>
      </c>
      <c r="D45" s="3">
        <v>462</v>
      </c>
    </row>
    <row r="46" spans="1:4" x14ac:dyDescent="0.35">
      <c r="A46">
        <v>30</v>
      </c>
      <c r="B46" s="3">
        <v>2609818</v>
      </c>
      <c r="C46" s="3">
        <v>1192014</v>
      </c>
      <c r="D46" s="3">
        <v>478</v>
      </c>
    </row>
    <row r="47" spans="1:4" x14ac:dyDescent="0.35">
      <c r="A47">
        <v>31</v>
      </c>
      <c r="B47" s="3">
        <v>2610766</v>
      </c>
      <c r="C47" s="3">
        <v>1192212</v>
      </c>
      <c r="D47" s="3">
        <v>630.9</v>
      </c>
    </row>
    <row r="48" spans="1:4" x14ac:dyDescent="0.35">
      <c r="A48">
        <v>32</v>
      </c>
      <c r="B48" s="3">
        <v>2609877</v>
      </c>
      <c r="C48" s="3">
        <v>1191743</v>
      </c>
      <c r="D48" s="3">
        <v>420</v>
      </c>
    </row>
    <row r="49" spans="1:4" x14ac:dyDescent="0.35">
      <c r="A49">
        <v>33</v>
      </c>
      <c r="B49" s="3">
        <v>2610190</v>
      </c>
      <c r="C49" s="3">
        <v>1192275</v>
      </c>
      <c r="D49" s="3">
        <v>572.20000000000005</v>
      </c>
    </row>
    <row r="50" spans="1:4" x14ac:dyDescent="0.35">
      <c r="A50">
        <v>34</v>
      </c>
      <c r="B50" s="3">
        <v>2609774</v>
      </c>
      <c r="C50" s="3">
        <v>1192237</v>
      </c>
      <c r="D50" s="3">
        <v>485</v>
      </c>
    </row>
    <row r="51" spans="1:4" x14ac:dyDescent="0.35">
      <c r="A51">
        <v>35</v>
      </c>
      <c r="B51" s="3">
        <v>2610270</v>
      </c>
      <c r="C51" s="3">
        <v>1192145</v>
      </c>
      <c r="D51" s="3">
        <v>571.79999999999995</v>
      </c>
    </row>
    <row r="52" spans="1:4" x14ac:dyDescent="0.35">
      <c r="A52">
        <v>36</v>
      </c>
      <c r="B52" s="3">
        <v>2609979</v>
      </c>
      <c r="C52" s="3">
        <v>1192147</v>
      </c>
      <c r="D52" s="3">
        <v>528</v>
      </c>
    </row>
    <row r="53" spans="1:4" x14ac:dyDescent="0.35">
      <c r="A53">
        <v>37</v>
      </c>
      <c r="B53" s="3">
        <v>2610000</v>
      </c>
      <c r="C53" s="3">
        <v>1191889</v>
      </c>
      <c r="D53" s="3">
        <v>537</v>
      </c>
    </row>
    <row r="54" spans="1:4" x14ac:dyDescent="0.35">
      <c r="A54" t="s">
        <v>787</v>
      </c>
      <c r="B54">
        <v>2608559</v>
      </c>
      <c r="C54">
        <v>1192210</v>
      </c>
      <c r="D54">
        <f>526-270</f>
        <v>256</v>
      </c>
    </row>
    <row r="55" spans="1:4" x14ac:dyDescent="0.35">
      <c r="A55" t="s">
        <v>788</v>
      </c>
      <c r="B55">
        <v>2607570</v>
      </c>
      <c r="C55">
        <v>1193150</v>
      </c>
      <c r="D55">
        <f>519-264</f>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1"/>
  <sheetViews>
    <sheetView zoomScaleNormal="100" workbookViewId="0">
      <selection activeCell="A31" sqref="A31"/>
    </sheetView>
  </sheetViews>
  <sheetFormatPr baseColWidth="10" defaultColWidth="13.81640625" defaultRowHeight="14.5" x14ac:dyDescent="0.35"/>
  <cols>
    <col min="1" max="1" width="54.7265625" bestFit="1" customWidth="1"/>
    <col min="2" max="3" width="11.54296875" bestFit="1" customWidth="1"/>
    <col min="4" max="4" width="13.453125" bestFit="1" customWidth="1"/>
    <col min="5" max="5" width="14.453125" bestFit="1" customWidth="1"/>
    <col min="6" max="6" width="8.7265625" bestFit="1" customWidth="1"/>
    <col min="7" max="7" width="11.54296875" bestFit="1" customWidth="1"/>
    <col min="8" max="8" width="13.7265625" bestFit="1" customWidth="1"/>
    <col min="9" max="9" width="13.453125" bestFit="1" customWidth="1"/>
    <col min="10" max="10" width="23.453125" bestFit="1" customWidth="1"/>
    <col min="12" max="12" width="18.81640625" customWidth="1"/>
    <col min="13" max="13" width="11.7265625" bestFit="1" customWidth="1"/>
    <col min="14" max="15" width="11.1796875" bestFit="1" customWidth="1"/>
    <col min="16" max="16" width="9.7265625" bestFit="1" customWidth="1"/>
    <col min="17" max="17" width="9.26953125" bestFit="1" customWidth="1"/>
    <col min="18" max="18" width="59.1796875" bestFit="1" customWidth="1"/>
    <col min="19" max="19" width="12" bestFit="1" customWidth="1"/>
    <col min="20" max="20" width="9.453125" bestFit="1" customWidth="1"/>
    <col min="21" max="21" width="9.81640625" bestFit="1" customWidth="1"/>
  </cols>
  <sheetData>
    <row r="1" spans="1:21" ht="15.5" x14ac:dyDescent="0.35">
      <c r="A1" s="5" t="s">
        <v>220</v>
      </c>
    </row>
    <row r="2" spans="1:21"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1" x14ac:dyDescent="0.35">
      <c r="A3" s="1" t="s">
        <v>27</v>
      </c>
      <c r="B3" s="1">
        <v>554.74</v>
      </c>
      <c r="C3" s="1">
        <v>12.9</v>
      </c>
      <c r="D3" s="1">
        <v>3.73</v>
      </c>
      <c r="E3" s="1" t="s">
        <v>22</v>
      </c>
      <c r="F3" s="1"/>
      <c r="G3" s="1">
        <v>567.64</v>
      </c>
      <c r="H3" s="1" t="s">
        <v>28</v>
      </c>
      <c r="I3" s="1">
        <v>2</v>
      </c>
      <c r="J3" s="1" t="s">
        <v>22</v>
      </c>
      <c r="K3" s="2">
        <v>39979</v>
      </c>
      <c r="L3" s="1">
        <v>551.34</v>
      </c>
      <c r="M3" s="1">
        <v>16.3</v>
      </c>
      <c r="N3" s="1">
        <v>554.94000000000005</v>
      </c>
      <c r="O3" s="1">
        <v>12.7</v>
      </c>
      <c r="P3" s="1">
        <v>1</v>
      </c>
      <c r="Q3" s="1" t="s">
        <v>24</v>
      </c>
      <c r="R3" s="1" t="s">
        <v>29</v>
      </c>
      <c r="S3" s="1" t="s">
        <v>30</v>
      </c>
      <c r="T3" s="1">
        <v>2595375</v>
      </c>
      <c r="U3" s="1">
        <v>1197285</v>
      </c>
    </row>
    <row r="4" spans="1:21" x14ac:dyDescent="0.35">
      <c r="A4" s="1" t="s">
        <v>21</v>
      </c>
      <c r="B4" s="1">
        <v>557.55999999999995</v>
      </c>
      <c r="C4" s="1">
        <v>10.1</v>
      </c>
      <c r="D4" s="1">
        <v>3.51</v>
      </c>
      <c r="E4" s="1" t="s">
        <v>22</v>
      </c>
      <c r="F4" s="1"/>
      <c r="G4" s="1">
        <v>567.66</v>
      </c>
      <c r="H4" s="1" t="s">
        <v>23</v>
      </c>
      <c r="I4" s="1">
        <v>4.5</v>
      </c>
      <c r="J4" s="1" t="s">
        <v>22</v>
      </c>
      <c r="K4" s="2">
        <v>42711</v>
      </c>
      <c r="L4" s="1">
        <v>557.16</v>
      </c>
      <c r="M4" s="1">
        <v>10.5</v>
      </c>
      <c r="N4" s="1">
        <v>557.66</v>
      </c>
      <c r="O4" s="1">
        <v>10</v>
      </c>
      <c r="P4" s="1">
        <v>1</v>
      </c>
      <c r="Q4" s="1" t="s">
        <v>24</v>
      </c>
      <c r="R4" s="1" t="s">
        <v>25</v>
      </c>
      <c r="S4" s="1" t="s">
        <v>26</v>
      </c>
      <c r="T4" s="1">
        <v>2595455</v>
      </c>
      <c r="U4" s="1">
        <v>1197327</v>
      </c>
    </row>
    <row r="5" spans="1:21" x14ac:dyDescent="0.35">
      <c r="A5" s="1" t="s">
        <v>31</v>
      </c>
      <c r="B5" s="1">
        <v>556.29</v>
      </c>
      <c r="C5" s="1">
        <v>9.9499999999999993</v>
      </c>
      <c r="D5" s="1">
        <v>2.5</v>
      </c>
      <c r="E5" s="1" t="s">
        <v>22</v>
      </c>
      <c r="F5" s="1"/>
      <c r="G5" s="1">
        <v>566.34</v>
      </c>
      <c r="H5" s="1" t="s">
        <v>32</v>
      </c>
      <c r="I5" s="1">
        <v>0</v>
      </c>
      <c r="J5" s="1" t="s">
        <v>22</v>
      </c>
      <c r="K5" s="2">
        <v>25569</v>
      </c>
      <c r="L5" s="1">
        <v>551.34</v>
      </c>
      <c r="M5" s="1">
        <v>15</v>
      </c>
      <c r="N5" s="1">
        <v>5556.84</v>
      </c>
      <c r="O5" s="1">
        <v>9.5</v>
      </c>
      <c r="P5" s="1">
        <v>1</v>
      </c>
      <c r="Q5" s="1" t="s">
        <v>24</v>
      </c>
      <c r="R5" s="1" t="s">
        <v>33</v>
      </c>
      <c r="S5" s="1" t="s">
        <v>34</v>
      </c>
      <c r="T5" s="1">
        <v>2595423</v>
      </c>
      <c r="U5" s="1">
        <v>1197283</v>
      </c>
    </row>
    <row r="6" spans="1:21" x14ac:dyDescent="0.35">
      <c r="A6" s="1" t="s">
        <v>35</v>
      </c>
      <c r="B6" s="1">
        <v>563.92999999999995</v>
      </c>
      <c r="C6" s="1">
        <v>3.2</v>
      </c>
      <c r="D6" s="1">
        <v>2.85</v>
      </c>
      <c r="E6" s="1" t="s">
        <v>22</v>
      </c>
      <c r="F6" s="1"/>
      <c r="G6" s="1">
        <v>567.13</v>
      </c>
      <c r="H6" s="1" t="s">
        <v>36</v>
      </c>
      <c r="I6" s="1">
        <v>4.5</v>
      </c>
      <c r="J6" s="1" t="s">
        <v>22</v>
      </c>
      <c r="K6" s="2">
        <v>33695</v>
      </c>
      <c r="L6" s="1">
        <v>560.03</v>
      </c>
      <c r="M6" s="1">
        <v>7.1</v>
      </c>
      <c r="N6" s="1">
        <v>563.92999999999995</v>
      </c>
      <c r="O6" s="1">
        <v>3.2</v>
      </c>
      <c r="P6" s="1">
        <v>1</v>
      </c>
      <c r="Q6" s="1" t="s">
        <v>24</v>
      </c>
      <c r="R6" s="1" t="s">
        <v>37</v>
      </c>
      <c r="S6" s="1" t="s">
        <v>38</v>
      </c>
      <c r="T6" s="1">
        <v>2595390</v>
      </c>
      <c r="U6" s="1">
        <v>1197180</v>
      </c>
    </row>
    <row r="7" spans="1:21" x14ac:dyDescent="0.35">
      <c r="A7" s="1" t="s">
        <v>39</v>
      </c>
      <c r="B7" s="1">
        <v>558.62</v>
      </c>
      <c r="C7" s="1">
        <v>8.3000000000000007</v>
      </c>
      <c r="D7" s="1">
        <v>2.8</v>
      </c>
      <c r="E7" s="1" t="s">
        <v>22</v>
      </c>
      <c r="F7" s="1"/>
      <c r="G7" s="1">
        <v>566.91999999999996</v>
      </c>
      <c r="H7" s="1" t="s">
        <v>40</v>
      </c>
      <c r="I7" s="1">
        <v>4</v>
      </c>
      <c r="J7" s="1" t="s">
        <v>22</v>
      </c>
      <c r="K7" s="2">
        <v>25295</v>
      </c>
      <c r="L7" s="1">
        <v>557.41999999999996</v>
      </c>
      <c r="M7" s="1">
        <v>9.5</v>
      </c>
      <c r="N7" s="1">
        <v>558.62</v>
      </c>
      <c r="O7" s="1">
        <v>8.3000000000000007</v>
      </c>
      <c r="P7" s="1">
        <v>1</v>
      </c>
      <c r="Q7" s="1" t="s">
        <v>24</v>
      </c>
      <c r="R7" s="1" t="s">
        <v>41</v>
      </c>
      <c r="S7" s="1" t="s">
        <v>42</v>
      </c>
      <c r="T7" s="1">
        <v>2595330</v>
      </c>
      <c r="U7" s="1">
        <v>1197215</v>
      </c>
    </row>
    <row r="8" spans="1:21" x14ac:dyDescent="0.35">
      <c r="A8" s="1" t="s">
        <v>43</v>
      </c>
      <c r="B8" s="1">
        <v>556.45000000000005</v>
      </c>
      <c r="C8" s="1">
        <v>8.8000000000000007</v>
      </c>
      <c r="D8" s="1">
        <v>1.06</v>
      </c>
      <c r="E8" s="1"/>
      <c r="F8" s="1"/>
      <c r="G8" s="1">
        <v>565.25</v>
      </c>
      <c r="H8" s="1" t="s">
        <v>44</v>
      </c>
      <c r="I8" s="1">
        <v>4.5</v>
      </c>
      <c r="J8" s="1" t="s">
        <v>22</v>
      </c>
      <c r="K8" s="2">
        <v>42710</v>
      </c>
      <c r="L8" s="1">
        <v>555.25</v>
      </c>
      <c r="M8" s="1">
        <v>10</v>
      </c>
      <c r="N8" s="1">
        <v>556.45000000000005</v>
      </c>
      <c r="O8" s="1">
        <v>8.8000000000000007</v>
      </c>
      <c r="P8" s="1">
        <v>1</v>
      </c>
      <c r="Q8" s="1" t="s">
        <v>24</v>
      </c>
      <c r="R8" s="1" t="s">
        <v>45</v>
      </c>
      <c r="S8" s="1" t="s">
        <v>46</v>
      </c>
      <c r="T8" s="1">
        <v>2595448</v>
      </c>
      <c r="U8" s="1">
        <v>1197310</v>
      </c>
    </row>
    <row r="9" spans="1:21" x14ac:dyDescent="0.35">
      <c r="A9" s="1" t="s">
        <v>47</v>
      </c>
      <c r="B9" s="1">
        <v>556.53</v>
      </c>
      <c r="C9" s="1">
        <v>9.4</v>
      </c>
      <c r="D9" s="1">
        <v>1.45</v>
      </c>
      <c r="E9" s="1" t="s">
        <v>22</v>
      </c>
      <c r="F9" s="1"/>
      <c r="G9" s="1">
        <v>565.92999999999995</v>
      </c>
      <c r="H9" s="1" t="s">
        <v>48</v>
      </c>
      <c r="I9" s="1">
        <v>2</v>
      </c>
      <c r="J9" s="1" t="s">
        <v>22</v>
      </c>
      <c r="K9" s="2">
        <v>39973</v>
      </c>
      <c r="L9" s="1">
        <v>553.42999999999995</v>
      </c>
      <c r="M9" s="1">
        <v>12.5</v>
      </c>
      <c r="N9" s="1">
        <v>556.78</v>
      </c>
      <c r="O9" s="1">
        <v>9.15</v>
      </c>
      <c r="P9" s="1">
        <v>1</v>
      </c>
      <c r="Q9" s="1" t="s">
        <v>24</v>
      </c>
      <c r="R9" s="1" t="s">
        <v>49</v>
      </c>
      <c r="S9" s="1" t="s">
        <v>50</v>
      </c>
      <c r="T9" s="1">
        <v>2595400</v>
      </c>
      <c r="U9" s="1">
        <v>1197277</v>
      </c>
    </row>
    <row r="10" spans="1:21" x14ac:dyDescent="0.35">
      <c r="A10" s="1" t="s">
        <v>51</v>
      </c>
      <c r="B10" s="1">
        <v>530</v>
      </c>
      <c r="C10" s="1">
        <v>54</v>
      </c>
      <c r="D10" s="1">
        <v>0</v>
      </c>
      <c r="E10" s="1"/>
      <c r="F10" s="1"/>
      <c r="G10" s="1">
        <v>584</v>
      </c>
      <c r="H10" s="1" t="s">
        <v>52</v>
      </c>
      <c r="I10" s="1">
        <v>0</v>
      </c>
      <c r="J10" s="1" t="s">
        <v>22</v>
      </c>
      <c r="K10" s="2">
        <v>36367</v>
      </c>
      <c r="L10" s="1">
        <v>464</v>
      </c>
      <c r="M10" s="1">
        <v>120</v>
      </c>
      <c r="N10" s="1">
        <v>0</v>
      </c>
      <c r="O10" s="1">
        <v>0</v>
      </c>
      <c r="P10" s="1">
        <v>1</v>
      </c>
      <c r="Q10" s="1" t="s">
        <v>53</v>
      </c>
      <c r="R10" s="1" t="s">
        <v>54</v>
      </c>
      <c r="S10" s="1" t="s">
        <v>55</v>
      </c>
      <c r="T10" s="1">
        <v>2595278</v>
      </c>
      <c r="U10" s="1">
        <v>1197306</v>
      </c>
    </row>
    <row r="11" spans="1:21" x14ac:dyDescent="0.35">
      <c r="A11" s="1" t="s">
        <v>56</v>
      </c>
      <c r="B11" s="1">
        <v>559.72</v>
      </c>
      <c r="C11" s="1">
        <v>8</v>
      </c>
      <c r="D11" s="1">
        <v>0</v>
      </c>
      <c r="E11" s="1"/>
      <c r="F11" s="1"/>
      <c r="G11" s="1">
        <v>567.72</v>
      </c>
      <c r="H11" s="1" t="s">
        <v>57</v>
      </c>
      <c r="I11" s="1">
        <v>0</v>
      </c>
      <c r="J11" s="1" t="s">
        <v>22</v>
      </c>
      <c r="K11" s="2">
        <v>25569</v>
      </c>
      <c r="L11" s="1">
        <v>552.72</v>
      </c>
      <c r="M11" s="1">
        <v>15</v>
      </c>
      <c r="N11" s="1">
        <v>0</v>
      </c>
      <c r="O11" s="1">
        <v>0</v>
      </c>
      <c r="P11" s="1">
        <v>1</v>
      </c>
      <c r="Q11" s="1" t="s">
        <v>58</v>
      </c>
      <c r="R11" s="1" t="s">
        <v>59</v>
      </c>
      <c r="S11" s="1" t="s">
        <v>60</v>
      </c>
      <c r="T11" s="1">
        <v>2595355</v>
      </c>
      <c r="U11" s="1">
        <v>1197311</v>
      </c>
    </row>
    <row r="12" spans="1:21" x14ac:dyDescent="0.35">
      <c r="A12" s="1" t="s">
        <v>61</v>
      </c>
      <c r="B12" s="1">
        <v>568.19000000000005</v>
      </c>
      <c r="C12" s="1">
        <v>0.3</v>
      </c>
      <c r="D12" s="1">
        <v>0</v>
      </c>
      <c r="E12" s="1"/>
      <c r="F12" s="1"/>
      <c r="G12" s="1">
        <v>568.49</v>
      </c>
      <c r="H12" s="1" t="s">
        <v>62</v>
      </c>
      <c r="I12" s="1">
        <v>0</v>
      </c>
      <c r="J12" s="1" t="s">
        <v>22</v>
      </c>
      <c r="K12" s="2">
        <v>23762</v>
      </c>
      <c r="L12" s="1">
        <v>557.29</v>
      </c>
      <c r="M12" s="1">
        <v>11.2</v>
      </c>
      <c r="N12" s="1">
        <v>0</v>
      </c>
      <c r="O12" s="1">
        <v>0</v>
      </c>
      <c r="P12" s="1">
        <v>1</v>
      </c>
      <c r="Q12" s="1" t="s">
        <v>58</v>
      </c>
      <c r="R12" s="1" t="s">
        <v>63</v>
      </c>
      <c r="S12" s="1" t="s">
        <v>64</v>
      </c>
      <c r="T12" s="1">
        <v>2595291</v>
      </c>
      <c r="U12" s="1">
        <v>1197214</v>
      </c>
    </row>
    <row r="13" spans="1:21" x14ac:dyDescent="0.35">
      <c r="A13" s="1" t="s">
        <v>65</v>
      </c>
      <c r="B13" s="1">
        <v>568.75</v>
      </c>
      <c r="C13" s="1">
        <v>2.1</v>
      </c>
      <c r="D13" s="1">
        <v>0</v>
      </c>
      <c r="E13" s="1"/>
      <c r="F13" s="1"/>
      <c r="G13" s="1">
        <v>570.85</v>
      </c>
      <c r="H13" s="1" t="s">
        <v>66</v>
      </c>
      <c r="I13" s="1">
        <v>0</v>
      </c>
      <c r="J13" s="1" t="s">
        <v>22</v>
      </c>
      <c r="K13" s="2">
        <v>33694</v>
      </c>
      <c r="L13" s="1">
        <v>560.75</v>
      </c>
      <c r="M13" s="1">
        <v>10.1</v>
      </c>
      <c r="N13" s="1">
        <v>0</v>
      </c>
      <c r="O13" s="1">
        <v>0</v>
      </c>
      <c r="P13" s="1">
        <v>1</v>
      </c>
      <c r="Q13" s="1" t="s">
        <v>58</v>
      </c>
      <c r="R13" s="1" t="s">
        <v>67</v>
      </c>
      <c r="S13" s="1" t="s">
        <v>68</v>
      </c>
      <c r="T13" s="1">
        <v>2595417</v>
      </c>
      <c r="U13" s="1">
        <v>1197145</v>
      </c>
    </row>
    <row r="14" spans="1:21" x14ac:dyDescent="0.35">
      <c r="A14" s="1" t="s">
        <v>69</v>
      </c>
      <c r="B14" s="1">
        <v>565.02</v>
      </c>
      <c r="C14" s="1">
        <v>2.9</v>
      </c>
      <c r="D14" s="1">
        <v>0</v>
      </c>
      <c r="E14" s="1"/>
      <c r="F14" s="1"/>
      <c r="G14" s="1">
        <v>567.91999999999996</v>
      </c>
      <c r="H14" s="1" t="s">
        <v>70</v>
      </c>
      <c r="I14" s="1">
        <v>0</v>
      </c>
      <c r="J14" s="1" t="s">
        <v>22</v>
      </c>
      <c r="K14" s="2">
        <v>33690</v>
      </c>
      <c r="L14" s="1">
        <v>559.91999999999996</v>
      </c>
      <c r="M14" s="1">
        <v>8</v>
      </c>
      <c r="N14" s="1">
        <v>0</v>
      </c>
      <c r="O14" s="1">
        <v>0</v>
      </c>
      <c r="P14" s="1">
        <v>1</v>
      </c>
      <c r="Q14" s="1" t="s">
        <v>58</v>
      </c>
      <c r="R14" s="1" t="s">
        <v>71</v>
      </c>
      <c r="S14" s="1" t="s">
        <v>72</v>
      </c>
      <c r="T14" s="1">
        <v>2595369</v>
      </c>
      <c r="U14" s="1">
        <v>1197128</v>
      </c>
    </row>
    <row r="15" spans="1:21" x14ac:dyDescent="0.35">
      <c r="A15" s="1" t="s">
        <v>73</v>
      </c>
      <c r="B15" s="1">
        <v>601</v>
      </c>
      <c r="C15" s="1">
        <v>3</v>
      </c>
      <c r="D15" s="1">
        <v>0</v>
      </c>
      <c r="E15" s="1"/>
      <c r="F15" s="1"/>
      <c r="G15" s="1">
        <v>604</v>
      </c>
      <c r="H15" s="1" t="s">
        <v>74</v>
      </c>
      <c r="I15" s="1">
        <v>0</v>
      </c>
      <c r="J15" s="1" t="s">
        <v>75</v>
      </c>
      <c r="K15" s="2">
        <v>26683</v>
      </c>
      <c r="L15" s="1">
        <v>601</v>
      </c>
      <c r="M15" s="1">
        <v>3</v>
      </c>
      <c r="N15" s="1">
        <v>0</v>
      </c>
      <c r="O15" s="1">
        <v>0</v>
      </c>
      <c r="P15" s="1">
        <v>2</v>
      </c>
      <c r="Q15" s="1" t="s">
        <v>76</v>
      </c>
      <c r="R15" s="1"/>
      <c r="S15" s="1" t="s">
        <v>77</v>
      </c>
      <c r="T15" s="1">
        <v>2595590</v>
      </c>
      <c r="U15" s="1">
        <v>1197010</v>
      </c>
    </row>
    <row r="16" spans="1:21" x14ac:dyDescent="0.35">
      <c r="A16" s="1" t="s">
        <v>78</v>
      </c>
      <c r="B16" s="1">
        <v>622</v>
      </c>
      <c r="C16" s="1">
        <v>0</v>
      </c>
      <c r="D16" s="1">
        <v>0</v>
      </c>
      <c r="E16" s="1"/>
      <c r="F16" s="1"/>
      <c r="G16" s="1">
        <v>624</v>
      </c>
      <c r="H16" s="1" t="s">
        <v>74</v>
      </c>
      <c r="I16" s="1">
        <v>0</v>
      </c>
      <c r="J16" s="1" t="s">
        <v>75</v>
      </c>
      <c r="K16" s="2">
        <v>25355</v>
      </c>
      <c r="L16" s="1">
        <v>584</v>
      </c>
      <c r="M16" s="1">
        <v>0</v>
      </c>
      <c r="N16" s="1">
        <v>0</v>
      </c>
      <c r="O16" s="1">
        <v>0</v>
      </c>
      <c r="P16" s="1">
        <v>2</v>
      </c>
      <c r="Q16" s="1" t="s">
        <v>53</v>
      </c>
      <c r="R16" s="1"/>
      <c r="S16" s="1" t="s">
        <v>79</v>
      </c>
      <c r="T16" s="1">
        <v>2595745</v>
      </c>
      <c r="U16" s="1">
        <v>1196875</v>
      </c>
    </row>
    <row r="17" spans="1:21" x14ac:dyDescent="0.35">
      <c r="A17" s="1" t="s">
        <v>80</v>
      </c>
      <c r="B17" s="1">
        <v>539</v>
      </c>
      <c r="C17" s="1">
        <v>38</v>
      </c>
      <c r="D17" s="1">
        <v>0</v>
      </c>
      <c r="E17" s="1" t="s">
        <v>22</v>
      </c>
      <c r="F17" s="1"/>
      <c r="G17" s="1">
        <v>577</v>
      </c>
      <c r="H17" s="1" t="s">
        <v>81</v>
      </c>
      <c r="I17" s="1">
        <v>0</v>
      </c>
      <c r="J17" s="1" t="s">
        <v>22</v>
      </c>
      <c r="K17" s="2">
        <v>39184</v>
      </c>
      <c r="L17" s="1">
        <v>307</v>
      </c>
      <c r="M17" s="1">
        <v>270</v>
      </c>
      <c r="N17" s="1">
        <v>555</v>
      </c>
      <c r="O17" s="1">
        <v>22</v>
      </c>
      <c r="P17" s="1">
        <v>1</v>
      </c>
      <c r="Q17" s="1" t="s">
        <v>53</v>
      </c>
      <c r="R17" s="1" t="s">
        <v>82</v>
      </c>
      <c r="S17" s="1" t="s">
        <v>83</v>
      </c>
      <c r="T17" s="1">
        <v>2594666</v>
      </c>
      <c r="U17" s="1">
        <v>1198512</v>
      </c>
    </row>
    <row r="18" spans="1:21" x14ac:dyDescent="0.35">
      <c r="A18" s="1" t="s">
        <v>222</v>
      </c>
      <c r="B18" s="1">
        <v>604.74</v>
      </c>
      <c r="C18" s="1">
        <v>6.4</v>
      </c>
      <c r="D18" s="1">
        <v>0</v>
      </c>
      <c r="E18" s="1" t="s">
        <v>22</v>
      </c>
      <c r="F18" s="1"/>
      <c r="G18" s="1">
        <v>611.14</v>
      </c>
      <c r="H18" s="1" t="s">
        <v>223</v>
      </c>
      <c r="I18" s="1">
        <v>0</v>
      </c>
      <c r="J18" s="1" t="s">
        <v>22</v>
      </c>
      <c r="K18" s="2">
        <v>42465</v>
      </c>
      <c r="L18" s="1">
        <v>599.14</v>
      </c>
      <c r="M18" s="1">
        <v>12</v>
      </c>
      <c r="N18" s="1">
        <v>604.74</v>
      </c>
      <c r="O18" s="1">
        <v>6.4</v>
      </c>
      <c r="P18" s="1">
        <v>1</v>
      </c>
      <c r="Q18" s="1" t="s">
        <v>24</v>
      </c>
      <c r="R18" s="1" t="s">
        <v>224</v>
      </c>
      <c r="S18" s="1" t="s">
        <v>225</v>
      </c>
      <c r="T18" s="1">
        <v>2595996</v>
      </c>
      <c r="U18" s="1">
        <v>1197196</v>
      </c>
    </row>
    <row r="19" spans="1:21" x14ac:dyDescent="0.35">
      <c r="A19" s="13" t="s">
        <v>135</v>
      </c>
      <c r="B19" s="13">
        <v>661.5</v>
      </c>
      <c r="C19" s="13">
        <v>4</v>
      </c>
      <c r="D19" s="13">
        <v>0</v>
      </c>
      <c r="E19" s="13" t="s">
        <v>22</v>
      </c>
      <c r="F19" s="13"/>
      <c r="G19" s="13">
        <v>665.5</v>
      </c>
      <c r="H19" s="13" t="s">
        <v>136</v>
      </c>
      <c r="I19" s="13">
        <v>0</v>
      </c>
      <c r="J19" s="13" t="s">
        <v>22</v>
      </c>
      <c r="K19" s="14">
        <v>42472</v>
      </c>
      <c r="L19" s="13">
        <v>592.1</v>
      </c>
      <c r="M19" s="13">
        <v>73.400000000000006</v>
      </c>
      <c r="N19" s="13">
        <v>0</v>
      </c>
      <c r="O19" s="13">
        <v>0</v>
      </c>
      <c r="P19" s="13">
        <v>1</v>
      </c>
      <c r="Q19" s="13" t="s">
        <v>137</v>
      </c>
      <c r="R19" s="13" t="s">
        <v>138</v>
      </c>
      <c r="S19" s="13" t="s">
        <v>139</v>
      </c>
      <c r="T19" s="13">
        <v>2595692</v>
      </c>
      <c r="U19" s="13">
        <v>1196117</v>
      </c>
    </row>
    <row r="20" spans="1:21" x14ac:dyDescent="0.35">
      <c r="A20" s="15" t="s">
        <v>769</v>
      </c>
      <c r="B20" s="15">
        <v>362.5</v>
      </c>
      <c r="C20" s="32">
        <v>210</v>
      </c>
      <c r="D20" s="15"/>
      <c r="E20" s="15"/>
      <c r="F20" s="15"/>
      <c r="G20" s="15"/>
      <c r="H20" s="15"/>
      <c r="I20" s="15"/>
      <c r="J20" s="15"/>
      <c r="K20" s="15"/>
      <c r="L20" s="15"/>
      <c r="M20" s="15"/>
      <c r="N20" s="15"/>
      <c r="O20" s="15"/>
      <c r="P20" s="15"/>
      <c r="Q20" s="15"/>
      <c r="R20" s="15"/>
      <c r="S20" s="15"/>
      <c r="T20" s="15"/>
      <c r="U20" s="15"/>
    </row>
    <row r="22" spans="1:21" ht="15.5" x14ac:dyDescent="0.35">
      <c r="A22" s="5" t="s">
        <v>221</v>
      </c>
    </row>
    <row r="23" spans="1:21" x14ac:dyDescent="0.35">
      <c r="A23" s="1" t="s">
        <v>207</v>
      </c>
      <c r="B23" s="1" t="s">
        <v>208</v>
      </c>
      <c r="C23" s="1" t="s">
        <v>209</v>
      </c>
      <c r="D23" s="1" t="s">
        <v>210</v>
      </c>
      <c r="E23" s="1" t="s">
        <v>211</v>
      </c>
      <c r="F23" s="1" t="s">
        <v>307</v>
      </c>
      <c r="G23" s="1" t="s">
        <v>212</v>
      </c>
      <c r="H23" s="1" t="s">
        <v>213</v>
      </c>
      <c r="I23" s="1" t="s">
        <v>308</v>
      </c>
      <c r="J23" s="1" t="s">
        <v>309</v>
      </c>
      <c r="K23" s="1" t="s">
        <v>310</v>
      </c>
      <c r="L23" s="1" t="s">
        <v>311</v>
      </c>
      <c r="M23" s="1" t="s">
        <v>312</v>
      </c>
      <c r="N23" s="1" t="s">
        <v>313</v>
      </c>
      <c r="O23" s="1" t="s">
        <v>314</v>
      </c>
      <c r="P23" s="1" t="s">
        <v>315</v>
      </c>
      <c r="Q23" s="1" t="s">
        <v>316</v>
      </c>
      <c r="R23" s="1" t="s">
        <v>317</v>
      </c>
      <c r="S23" s="1" t="s">
        <v>365</v>
      </c>
    </row>
    <row r="24" spans="1:21" x14ac:dyDescent="0.35">
      <c r="A24" s="1" t="s">
        <v>202</v>
      </c>
      <c r="B24" s="1">
        <v>594290</v>
      </c>
      <c r="C24" s="1">
        <v>198769</v>
      </c>
      <c r="D24" s="1">
        <v>584</v>
      </c>
      <c r="E24" s="1">
        <v>980591.08299999998</v>
      </c>
      <c r="F24" s="1" t="s">
        <v>319</v>
      </c>
      <c r="G24" s="1">
        <v>2594290.085</v>
      </c>
      <c r="H24" s="1">
        <v>1198769.0889999999</v>
      </c>
      <c r="I24" s="1">
        <v>583.95899999999995</v>
      </c>
      <c r="J24" s="1">
        <v>-89.3</v>
      </c>
      <c r="K24" s="1">
        <v>-90.222999999999999</v>
      </c>
      <c r="L24" s="1">
        <v>0</v>
      </c>
      <c r="M24" s="1">
        <v>980591.28099999996</v>
      </c>
      <c r="N24" s="1">
        <v>584.46910000000003</v>
      </c>
      <c r="O24" s="1">
        <v>-0.51</v>
      </c>
      <c r="P24" s="1">
        <v>-0.19800000000000001</v>
      </c>
      <c r="Q24" s="1">
        <v>-89.601339999999993</v>
      </c>
      <c r="R24" s="1">
        <v>-89.647720000000007</v>
      </c>
      <c r="S24" s="1" t="s">
        <v>366</v>
      </c>
    </row>
    <row r="25" spans="1:21" x14ac:dyDescent="0.35">
      <c r="A25" s="1" t="s">
        <v>140</v>
      </c>
      <c r="B25" s="1">
        <v>595038.9</v>
      </c>
      <c r="C25" s="1">
        <v>197844</v>
      </c>
      <c r="D25" s="1">
        <v>574.44000000000005</v>
      </c>
      <c r="E25" s="1">
        <v>980590.33100000001</v>
      </c>
      <c r="F25" s="1" t="s">
        <v>319</v>
      </c>
      <c r="G25" s="1">
        <v>2595038.9780000001</v>
      </c>
      <c r="H25" s="1">
        <v>1197844.0830000001</v>
      </c>
      <c r="I25" s="1">
        <v>574.39800000000002</v>
      </c>
      <c r="J25" s="1">
        <v>-91.12</v>
      </c>
      <c r="K25" s="1">
        <v>-92.045000000000002</v>
      </c>
      <c r="L25" s="1">
        <v>0</v>
      </c>
      <c r="M25" s="1">
        <v>980590.29299999995</v>
      </c>
      <c r="N25" s="1">
        <v>574.51980000000003</v>
      </c>
      <c r="O25" s="1">
        <v>-0.121</v>
      </c>
      <c r="P25" s="1">
        <v>3.7999999999999999E-2</v>
      </c>
      <c r="Q25" s="1">
        <v>-91.454920000000001</v>
      </c>
      <c r="R25" s="1">
        <v>-91.463440000000006</v>
      </c>
      <c r="S25" s="1" t="s">
        <v>366</v>
      </c>
    </row>
    <row r="26" spans="1:21" x14ac:dyDescent="0.35">
      <c r="A26" s="1" t="s">
        <v>201</v>
      </c>
      <c r="B26" s="1">
        <v>595056.5</v>
      </c>
      <c r="C26" s="1">
        <v>196741.6</v>
      </c>
      <c r="D26" s="1">
        <v>571.20000000000005</v>
      </c>
      <c r="E26" s="1">
        <v>980589.67</v>
      </c>
      <c r="F26" s="1" t="s">
        <v>319</v>
      </c>
      <c r="G26" s="1">
        <v>2595056.568</v>
      </c>
      <c r="H26" s="1">
        <v>1196741.67</v>
      </c>
      <c r="I26" s="1">
        <v>571.15899999999999</v>
      </c>
      <c r="J26" s="1">
        <v>-90.76</v>
      </c>
      <c r="K26" s="1">
        <v>-91.626000000000005</v>
      </c>
      <c r="L26" s="1">
        <v>0</v>
      </c>
      <c r="M26" s="1">
        <v>980589.24600000004</v>
      </c>
      <c r="N26" s="1">
        <v>571.12620000000004</v>
      </c>
      <c r="O26" s="1">
        <v>3.3000000000000002E-2</v>
      </c>
      <c r="P26" s="1">
        <v>0.42399999999999999</v>
      </c>
      <c r="Q26" s="1">
        <v>-91.106589999999997</v>
      </c>
      <c r="R26" s="1">
        <v>-91.109870000000001</v>
      </c>
      <c r="S26" s="1" t="s">
        <v>366</v>
      </c>
    </row>
    <row r="27" spans="1:21" x14ac:dyDescent="0.35">
      <c r="A27" s="1" t="s">
        <v>218</v>
      </c>
      <c r="B27" s="1">
        <v>595938</v>
      </c>
      <c r="C27" s="1">
        <v>197225</v>
      </c>
      <c r="D27" s="1">
        <v>609.29999999999995</v>
      </c>
      <c r="E27" s="1">
        <v>980583.05799999996</v>
      </c>
      <c r="F27" s="1" t="s">
        <v>319</v>
      </c>
      <c r="G27" s="1">
        <v>2595938.0619999999</v>
      </c>
      <c r="H27" s="1">
        <v>1197225.0689999999</v>
      </c>
      <c r="I27" s="1">
        <v>609.26199999999994</v>
      </c>
      <c r="J27" s="1">
        <v>-90.98</v>
      </c>
      <c r="K27" s="1">
        <v>-91.795000000000002</v>
      </c>
      <c r="L27" s="1">
        <v>0</v>
      </c>
      <c r="M27" s="1">
        <v>980582.826</v>
      </c>
      <c r="N27" s="1">
        <v>609.13040000000001</v>
      </c>
      <c r="O27" s="1">
        <v>0.13100000000000001</v>
      </c>
      <c r="P27" s="1">
        <v>0.23200000000000001</v>
      </c>
      <c r="Q27" s="1">
        <v>-91.302030000000002</v>
      </c>
      <c r="R27" s="1">
        <v>-91.312889999999996</v>
      </c>
      <c r="S27" s="1" t="s">
        <v>366</v>
      </c>
    </row>
    <row r="28" spans="1:21" x14ac:dyDescent="0.35">
      <c r="A28" s="1" t="s">
        <v>219</v>
      </c>
      <c r="B28" s="1">
        <v>595885.30000000005</v>
      </c>
      <c r="C28" s="1">
        <v>195552.2</v>
      </c>
      <c r="D28" s="1">
        <v>674.8</v>
      </c>
      <c r="E28" s="1">
        <v>980567.19400000002</v>
      </c>
      <c r="F28" s="1" t="s">
        <v>319</v>
      </c>
      <c r="G28" s="1">
        <v>2595885.36</v>
      </c>
      <c r="H28" s="1">
        <v>1195552.2490000001</v>
      </c>
      <c r="I28" s="1">
        <v>674.76900000000001</v>
      </c>
      <c r="J28" s="1">
        <v>-92.33</v>
      </c>
      <c r="K28" s="1">
        <v>-93.113</v>
      </c>
      <c r="L28" s="1">
        <v>0</v>
      </c>
      <c r="M28" s="1">
        <v>980567.14099999995</v>
      </c>
      <c r="N28" s="1">
        <v>674.54390000000001</v>
      </c>
      <c r="O28" s="1">
        <v>0.22500000000000001</v>
      </c>
      <c r="P28" s="1">
        <v>5.2999999999999999E-2</v>
      </c>
      <c r="Q28" s="1">
        <v>-92.565389999999994</v>
      </c>
      <c r="R28" s="1">
        <v>-92.586160000000007</v>
      </c>
      <c r="S28" s="1" t="s">
        <v>366</v>
      </c>
    </row>
    <row r="30" spans="1:21" ht="15.5" x14ac:dyDescent="0.35">
      <c r="A30" s="6"/>
    </row>
    <row r="31" spans="1:21" x14ac:dyDescent="0.35">
      <c r="A31" s="34" t="s">
        <v>782</v>
      </c>
    </row>
    <row r="32" spans="1:21" x14ac:dyDescent="0.35">
      <c r="A32" s="7" t="s">
        <v>220</v>
      </c>
      <c r="B32" s="9"/>
      <c r="C32" s="9"/>
      <c r="D32" s="9"/>
      <c r="F32" s="34" t="s">
        <v>221</v>
      </c>
      <c r="L32" s="34" t="s">
        <v>767</v>
      </c>
    </row>
    <row r="33" spans="1:20" x14ac:dyDescent="0.35">
      <c r="A33" s="7" t="s">
        <v>84</v>
      </c>
      <c r="B33" s="8" t="s">
        <v>776</v>
      </c>
      <c r="C33" s="8" t="s">
        <v>775</v>
      </c>
      <c r="D33" s="8" t="s">
        <v>773</v>
      </c>
      <c r="E33" s="8"/>
      <c r="F33" s="7" t="s">
        <v>774</v>
      </c>
      <c r="G33" s="8" t="s">
        <v>771</v>
      </c>
      <c r="H33" s="8" t="s">
        <v>772</v>
      </c>
      <c r="I33" s="8" t="s">
        <v>773</v>
      </c>
      <c r="J33" s="8" t="s">
        <v>768</v>
      </c>
      <c r="K33" s="8"/>
      <c r="L33" s="34" t="s">
        <v>770</v>
      </c>
      <c r="M33" s="8" t="s">
        <v>771</v>
      </c>
      <c r="N33" s="8" t="s">
        <v>772</v>
      </c>
    </row>
    <row r="34" spans="1:20" x14ac:dyDescent="0.35">
      <c r="A34">
        <v>1</v>
      </c>
      <c r="B34">
        <v>2595375</v>
      </c>
      <c r="C34">
        <v>1197285</v>
      </c>
      <c r="D34">
        <v>554.74</v>
      </c>
      <c r="F34" s="3" t="s">
        <v>202</v>
      </c>
      <c r="G34" s="21">
        <v>2594290.085</v>
      </c>
      <c r="H34" s="21">
        <v>1198769.0889999999</v>
      </c>
      <c r="I34" s="21">
        <v>583.95899999999995</v>
      </c>
      <c r="J34" s="22">
        <v>-89.647720000000007</v>
      </c>
      <c r="L34">
        <v>-92</v>
      </c>
      <c r="M34">
        <v>2596065</v>
      </c>
      <c r="N34">
        <v>1196028</v>
      </c>
    </row>
    <row r="35" spans="1:20" x14ac:dyDescent="0.35">
      <c r="A35">
        <v>2</v>
      </c>
      <c r="B35">
        <v>2595455</v>
      </c>
      <c r="C35">
        <v>1197327</v>
      </c>
      <c r="D35">
        <v>557.55999999999995</v>
      </c>
      <c r="F35" s="3" t="s">
        <v>140</v>
      </c>
      <c r="G35" s="21">
        <v>2595038.9780000001</v>
      </c>
      <c r="H35" s="21">
        <v>1197844.0830000001</v>
      </c>
      <c r="I35" s="21">
        <v>574.39800000000002</v>
      </c>
      <c r="J35" s="22">
        <v>-91.463440000000006</v>
      </c>
      <c r="L35">
        <v>-90</v>
      </c>
      <c r="M35">
        <v>2594752</v>
      </c>
      <c r="N35">
        <v>1198408</v>
      </c>
      <c r="Q35" s="3"/>
      <c r="T35" s="4"/>
    </row>
    <row r="36" spans="1:20" x14ac:dyDescent="0.35">
      <c r="A36">
        <v>3</v>
      </c>
      <c r="B36">
        <v>2595423</v>
      </c>
      <c r="C36">
        <v>1197283</v>
      </c>
      <c r="D36">
        <v>556.29</v>
      </c>
      <c r="F36" s="3" t="s">
        <v>201</v>
      </c>
      <c r="G36" s="21">
        <v>2595056.568</v>
      </c>
      <c r="H36" s="21">
        <v>1196741.67</v>
      </c>
      <c r="I36" s="21">
        <v>571.15899999999999</v>
      </c>
      <c r="J36" s="22">
        <v>-91.109870000000001</v>
      </c>
      <c r="M36" s="4"/>
      <c r="N36" s="4"/>
      <c r="R36" s="4"/>
      <c r="S36" s="4"/>
      <c r="T36" s="4"/>
    </row>
    <row r="37" spans="1:20" x14ac:dyDescent="0.35">
      <c r="A37">
        <v>4</v>
      </c>
      <c r="B37">
        <v>2595390</v>
      </c>
      <c r="C37">
        <v>1197180</v>
      </c>
      <c r="D37">
        <v>563.92999999999995</v>
      </c>
      <c r="F37" s="3" t="s">
        <v>218</v>
      </c>
      <c r="G37" s="21">
        <v>2595938.0619999999</v>
      </c>
      <c r="H37" s="21">
        <v>1197225.0689999999</v>
      </c>
      <c r="I37" s="21">
        <v>609.26199999999994</v>
      </c>
      <c r="J37" s="22">
        <v>-91.312889999999996</v>
      </c>
      <c r="M37" s="4"/>
      <c r="N37" s="4"/>
      <c r="R37" s="4"/>
      <c r="S37" s="4"/>
      <c r="T37" s="4"/>
    </row>
    <row r="38" spans="1:20" x14ac:dyDescent="0.35">
      <c r="A38">
        <v>5</v>
      </c>
      <c r="B38">
        <v>2595330</v>
      </c>
      <c r="C38">
        <v>1197215</v>
      </c>
      <c r="D38">
        <v>558.62</v>
      </c>
      <c r="F38" s="3" t="s">
        <v>219</v>
      </c>
      <c r="G38" s="21">
        <v>2595885.36</v>
      </c>
      <c r="H38" s="21">
        <v>1195552.2490000001</v>
      </c>
      <c r="I38" s="21">
        <v>674.76900000000001</v>
      </c>
      <c r="J38" s="22">
        <v>-92.586160000000007</v>
      </c>
      <c r="M38" s="4"/>
      <c r="N38" s="4"/>
      <c r="R38" s="4"/>
      <c r="S38" s="4"/>
      <c r="T38" s="4"/>
    </row>
    <row r="39" spans="1:20" x14ac:dyDescent="0.35">
      <c r="A39">
        <v>6</v>
      </c>
      <c r="B39">
        <v>2595448</v>
      </c>
      <c r="C39">
        <v>1197310</v>
      </c>
      <c r="D39">
        <v>556.45000000000005</v>
      </c>
      <c r="H39" s="4"/>
      <c r="I39" s="4"/>
      <c r="M39" s="4"/>
      <c r="N39" s="4"/>
      <c r="R39" s="4"/>
      <c r="S39" s="4"/>
      <c r="T39" s="4"/>
    </row>
    <row r="40" spans="1:20" x14ac:dyDescent="0.35">
      <c r="A40">
        <v>7</v>
      </c>
      <c r="B40">
        <v>2595400</v>
      </c>
      <c r="C40">
        <v>1197277</v>
      </c>
      <c r="D40">
        <v>556.53</v>
      </c>
      <c r="H40" s="4"/>
      <c r="I40" s="4"/>
      <c r="M40" s="4"/>
      <c r="N40" s="4"/>
      <c r="R40" s="4"/>
      <c r="S40" s="4"/>
      <c r="T40" s="4"/>
    </row>
    <row r="41" spans="1:20" x14ac:dyDescent="0.35">
      <c r="A41">
        <v>8</v>
      </c>
      <c r="B41">
        <v>2595278</v>
      </c>
      <c r="C41">
        <v>1197306</v>
      </c>
      <c r="D41">
        <v>530</v>
      </c>
      <c r="H41" s="4"/>
      <c r="I41" s="4"/>
      <c r="M41" s="4"/>
      <c r="N41" s="4"/>
      <c r="R41" s="4"/>
      <c r="S41" s="4"/>
      <c r="T41" s="4"/>
    </row>
    <row r="42" spans="1:20" x14ac:dyDescent="0.35">
      <c r="A42">
        <v>9</v>
      </c>
      <c r="B42">
        <v>2595355</v>
      </c>
      <c r="C42">
        <v>1197311</v>
      </c>
      <c r="D42">
        <v>559.72</v>
      </c>
      <c r="H42" s="4"/>
      <c r="I42" s="4"/>
      <c r="M42" s="4"/>
      <c r="N42" s="4"/>
      <c r="R42" s="4"/>
      <c r="S42" s="4"/>
      <c r="T42" s="4"/>
    </row>
    <row r="43" spans="1:20" x14ac:dyDescent="0.35">
      <c r="A43">
        <v>10</v>
      </c>
      <c r="B43">
        <v>2595291</v>
      </c>
      <c r="C43">
        <v>1197214</v>
      </c>
      <c r="D43">
        <v>568.19000000000005</v>
      </c>
      <c r="H43" s="4"/>
      <c r="I43" s="4"/>
      <c r="M43" s="4"/>
      <c r="N43" s="4"/>
      <c r="R43" s="4"/>
      <c r="S43" s="4"/>
      <c r="T43" s="4"/>
    </row>
    <row r="44" spans="1:20" x14ac:dyDescent="0.35">
      <c r="A44">
        <v>11</v>
      </c>
      <c r="B44">
        <v>2595417</v>
      </c>
      <c r="C44">
        <v>1197145</v>
      </c>
      <c r="D44">
        <v>568.75</v>
      </c>
      <c r="H44" s="4"/>
      <c r="I44" s="4"/>
      <c r="M44" s="4"/>
      <c r="N44" s="4"/>
      <c r="R44" s="4"/>
      <c r="S44" s="4"/>
      <c r="T44" s="4"/>
    </row>
    <row r="45" spans="1:20" x14ac:dyDescent="0.35">
      <c r="A45">
        <v>12</v>
      </c>
      <c r="B45">
        <v>2595369</v>
      </c>
      <c r="C45">
        <v>1197128</v>
      </c>
      <c r="D45">
        <v>565.02</v>
      </c>
      <c r="H45" s="4"/>
      <c r="I45" s="4"/>
      <c r="M45" s="4"/>
      <c r="N45" s="4"/>
      <c r="R45" s="4"/>
      <c r="S45" s="4"/>
      <c r="T45" s="4"/>
    </row>
    <row r="46" spans="1:20" x14ac:dyDescent="0.35">
      <c r="A46">
        <v>13</v>
      </c>
      <c r="B46">
        <v>2595590</v>
      </c>
      <c r="C46">
        <v>1197010</v>
      </c>
      <c r="D46">
        <v>601</v>
      </c>
      <c r="H46" s="4"/>
      <c r="I46" s="4"/>
      <c r="M46" s="4"/>
      <c r="N46" s="4"/>
      <c r="R46" s="4"/>
      <c r="S46" s="4"/>
      <c r="T46" s="4"/>
    </row>
    <row r="47" spans="1:20" x14ac:dyDescent="0.35">
      <c r="A47">
        <v>14</v>
      </c>
      <c r="B47">
        <v>2595745</v>
      </c>
      <c r="C47">
        <v>1196875</v>
      </c>
      <c r="D47">
        <v>622</v>
      </c>
      <c r="H47" s="4"/>
      <c r="I47" s="4"/>
      <c r="M47" s="4"/>
      <c r="N47" s="4"/>
      <c r="R47" s="4"/>
      <c r="S47" s="4"/>
      <c r="T47" s="4"/>
    </row>
    <row r="48" spans="1:20" x14ac:dyDescent="0.35">
      <c r="A48">
        <v>15</v>
      </c>
      <c r="B48">
        <v>2594666</v>
      </c>
      <c r="C48">
        <v>1198512</v>
      </c>
      <c r="D48">
        <v>539</v>
      </c>
      <c r="H48" s="4"/>
      <c r="I48" s="4"/>
      <c r="M48" s="4"/>
      <c r="N48" s="4"/>
      <c r="R48" s="4"/>
      <c r="S48" s="4"/>
      <c r="T48" s="4"/>
    </row>
    <row r="49" spans="1:21" x14ac:dyDescent="0.35">
      <c r="A49">
        <v>16</v>
      </c>
      <c r="B49" s="3">
        <v>2595996</v>
      </c>
      <c r="C49" s="3">
        <v>1197196</v>
      </c>
      <c r="D49" s="3">
        <v>604.74</v>
      </c>
      <c r="H49" s="4"/>
      <c r="I49" s="4"/>
      <c r="M49" s="4"/>
      <c r="N49" s="4"/>
      <c r="R49" s="4"/>
      <c r="S49" s="4"/>
      <c r="T49" s="4"/>
    </row>
    <row r="50" spans="1:21" x14ac:dyDescent="0.35">
      <c r="A50">
        <v>17</v>
      </c>
      <c r="B50" s="3">
        <v>2595692</v>
      </c>
      <c r="C50" s="3">
        <v>1196117</v>
      </c>
      <c r="D50" s="3">
        <v>661.5</v>
      </c>
      <c r="H50" s="4"/>
      <c r="I50" s="4"/>
      <c r="M50" s="4"/>
      <c r="N50" s="4"/>
      <c r="R50" s="4"/>
      <c r="S50" s="4"/>
      <c r="T50" s="4"/>
    </row>
    <row r="51" spans="1:21" x14ac:dyDescent="0.35">
      <c r="A51">
        <v>18</v>
      </c>
      <c r="B51">
        <v>2595232</v>
      </c>
      <c r="C51">
        <v>1197952</v>
      </c>
      <c r="D51">
        <v>362.5</v>
      </c>
      <c r="H51" s="4"/>
      <c r="I51" s="4"/>
      <c r="M51" s="4"/>
      <c r="N51" s="4"/>
      <c r="R51" s="4"/>
      <c r="S51" s="4"/>
      <c r="T51" s="4"/>
    </row>
    <row r="52" spans="1:21" x14ac:dyDescent="0.35">
      <c r="H52" s="4"/>
      <c r="I52" s="4"/>
      <c r="M52" s="4"/>
      <c r="N52" s="4"/>
      <c r="R52" s="4"/>
      <c r="S52" s="4"/>
      <c r="T52" s="4"/>
    </row>
    <row r="53" spans="1:21" x14ac:dyDescent="0.35">
      <c r="H53" s="4"/>
      <c r="I53" s="4"/>
      <c r="M53" s="4"/>
      <c r="N53" s="4"/>
      <c r="R53" s="4"/>
      <c r="S53" s="4"/>
      <c r="T53" s="4"/>
      <c r="U53" s="3"/>
    </row>
    <row r="54" spans="1:21" x14ac:dyDescent="0.35">
      <c r="H54" s="4"/>
      <c r="I54" s="4"/>
      <c r="M54" s="4"/>
      <c r="N54" s="4"/>
      <c r="R54" s="4"/>
      <c r="S54" s="4"/>
      <c r="T54" s="4"/>
      <c r="U54" s="3"/>
    </row>
    <row r="55" spans="1:21" x14ac:dyDescent="0.35">
      <c r="H55" s="4"/>
      <c r="I55" s="4"/>
      <c r="M55" s="4"/>
      <c r="N55" s="4"/>
      <c r="R55" s="4"/>
      <c r="S55" s="4"/>
      <c r="T55" s="4"/>
      <c r="U55" s="3"/>
    </row>
    <row r="56" spans="1:21" x14ac:dyDescent="0.35">
      <c r="H56" s="4"/>
      <c r="I56" s="4"/>
      <c r="M56" s="4"/>
      <c r="N56" s="4"/>
      <c r="R56" s="4"/>
      <c r="S56" s="4"/>
      <c r="T56" s="4"/>
      <c r="U56" s="3"/>
    </row>
    <row r="57" spans="1:21" x14ac:dyDescent="0.35">
      <c r="H57" s="4"/>
      <c r="I57" s="4"/>
      <c r="M57" s="4"/>
      <c r="N57" s="4"/>
      <c r="R57" s="4"/>
      <c r="S57" s="4"/>
      <c r="T57" s="4"/>
      <c r="U57" s="3"/>
    </row>
    <row r="58" spans="1:21" x14ac:dyDescent="0.35">
      <c r="H58" s="4"/>
      <c r="I58" s="4"/>
      <c r="M58" s="4"/>
      <c r="N58" s="4"/>
      <c r="R58" s="4"/>
      <c r="S58" s="4"/>
      <c r="T58" s="4"/>
    </row>
    <row r="59" spans="1:21" x14ac:dyDescent="0.35">
      <c r="H59" s="4"/>
      <c r="I59" s="4"/>
      <c r="M59" s="4"/>
      <c r="N59" s="4"/>
      <c r="R59" s="4"/>
      <c r="S59" s="4"/>
      <c r="T59" s="4"/>
    </row>
    <row r="62" spans="1:21" ht="15.5" x14ac:dyDescent="0.35">
      <c r="A62" s="11"/>
    </row>
    <row r="81" spans="3:5" x14ac:dyDescent="0.35">
      <c r="C81" s="4"/>
      <c r="D81" s="4"/>
      <c r="E81"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
  <sheetViews>
    <sheetView zoomScaleNormal="100" workbookViewId="0">
      <selection activeCell="A28" sqref="A28"/>
    </sheetView>
  </sheetViews>
  <sheetFormatPr baseColWidth="10" defaultColWidth="8.7265625" defaultRowHeight="14.5" x14ac:dyDescent="0.35"/>
  <cols>
    <col min="1" max="1" width="52.453125" bestFit="1" customWidth="1"/>
    <col min="2" max="3" width="11.54296875" bestFit="1" customWidth="1"/>
    <col min="4" max="4" width="13.453125" bestFit="1" customWidth="1"/>
    <col min="5" max="5" width="14.453125" bestFit="1" customWidth="1"/>
    <col min="6" max="6" width="8.726562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8.7265625" customWidth="1"/>
    <col min="13" max="13" width="11.7265625" bestFit="1" customWidth="1"/>
    <col min="14" max="15" width="11.1796875" bestFit="1" customWidth="1"/>
    <col min="16" max="16" width="9.7265625" bestFit="1" customWidth="1"/>
    <col min="17" max="17" width="9.26953125" bestFit="1" customWidth="1"/>
    <col min="18" max="18" width="59.1796875" bestFit="1" customWidth="1"/>
    <col min="19" max="19" width="12" bestFit="1" customWidth="1"/>
    <col min="20" max="20" width="9.453125" bestFit="1" customWidth="1"/>
    <col min="21" max="22" width="9.81640625" bestFit="1" customWidth="1"/>
    <col min="23" max="23" width="42.7265625" bestFit="1" customWidth="1"/>
  </cols>
  <sheetData>
    <row r="1" spans="1:21" ht="15.5" x14ac:dyDescent="0.35">
      <c r="A1" s="5" t="s">
        <v>220</v>
      </c>
    </row>
    <row r="2" spans="1:21"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1" x14ac:dyDescent="0.35">
      <c r="A3" s="1" t="s">
        <v>80</v>
      </c>
      <c r="B3" s="1">
        <v>539</v>
      </c>
      <c r="C3" s="1">
        <v>38</v>
      </c>
      <c r="D3" s="1">
        <v>0</v>
      </c>
      <c r="E3" s="1" t="s">
        <v>22</v>
      </c>
      <c r="F3" s="1"/>
      <c r="G3" s="1">
        <v>577</v>
      </c>
      <c r="H3" s="1" t="s">
        <v>81</v>
      </c>
      <c r="I3" s="1">
        <v>0</v>
      </c>
      <c r="J3" s="1" t="s">
        <v>22</v>
      </c>
      <c r="K3" s="2">
        <v>39184</v>
      </c>
      <c r="L3" s="1">
        <v>307</v>
      </c>
      <c r="M3" s="1">
        <v>270</v>
      </c>
      <c r="N3" s="1">
        <v>555</v>
      </c>
      <c r="O3" s="1">
        <v>22</v>
      </c>
      <c r="P3" s="1">
        <v>1</v>
      </c>
      <c r="Q3" s="1" t="s">
        <v>53</v>
      </c>
      <c r="R3" s="1" t="s">
        <v>82</v>
      </c>
      <c r="S3" s="1" t="s">
        <v>83</v>
      </c>
      <c r="T3" s="1">
        <v>2594666</v>
      </c>
      <c r="U3" s="1">
        <v>1198512</v>
      </c>
    </row>
    <row r="4" spans="1:21" x14ac:dyDescent="0.35">
      <c r="A4" s="1" t="s">
        <v>85</v>
      </c>
      <c r="B4" s="1">
        <v>538</v>
      </c>
      <c r="C4" s="1">
        <v>44</v>
      </c>
      <c r="D4" s="1">
        <v>0</v>
      </c>
      <c r="E4" s="1"/>
      <c r="F4" s="1"/>
      <c r="G4" s="1">
        <v>582</v>
      </c>
      <c r="H4" s="1" t="s">
        <v>86</v>
      </c>
      <c r="I4" s="1">
        <v>0</v>
      </c>
      <c r="J4" s="1" t="s">
        <v>22</v>
      </c>
      <c r="K4" s="2">
        <v>40283</v>
      </c>
      <c r="L4" s="1">
        <v>370</v>
      </c>
      <c r="M4" s="1">
        <v>212</v>
      </c>
      <c r="N4" s="1">
        <v>0</v>
      </c>
      <c r="O4" s="1">
        <v>0</v>
      </c>
      <c r="P4" s="1">
        <v>1</v>
      </c>
      <c r="Q4" s="1" t="s">
        <v>53</v>
      </c>
      <c r="R4" s="1" t="s">
        <v>87</v>
      </c>
      <c r="S4" s="1" t="s">
        <v>88</v>
      </c>
      <c r="T4" s="1">
        <v>2594915</v>
      </c>
      <c r="U4" s="1">
        <v>1198672</v>
      </c>
    </row>
    <row r="5" spans="1:21" x14ac:dyDescent="0.35">
      <c r="A5" s="1" t="s">
        <v>89</v>
      </c>
      <c r="B5" s="1">
        <v>535</v>
      </c>
      <c r="C5" s="1">
        <v>52</v>
      </c>
      <c r="D5" s="1">
        <v>0</v>
      </c>
      <c r="E5" s="1"/>
      <c r="F5" s="1"/>
      <c r="G5" s="1">
        <v>587</v>
      </c>
      <c r="H5" s="1" t="s">
        <v>90</v>
      </c>
      <c r="I5" s="1">
        <v>0</v>
      </c>
      <c r="J5" s="1" t="s">
        <v>22</v>
      </c>
      <c r="K5" s="2">
        <v>42982</v>
      </c>
      <c r="L5" s="1">
        <v>290</v>
      </c>
      <c r="M5" s="1">
        <v>300</v>
      </c>
      <c r="N5" s="1">
        <v>0</v>
      </c>
      <c r="O5" s="1">
        <v>0</v>
      </c>
      <c r="P5" s="1">
        <v>1</v>
      </c>
      <c r="Q5" s="1" t="s">
        <v>53</v>
      </c>
      <c r="R5" s="1" t="s">
        <v>91</v>
      </c>
      <c r="S5" s="1" t="s">
        <v>92</v>
      </c>
      <c r="T5" s="1">
        <v>2595081</v>
      </c>
      <c r="U5" s="1">
        <v>1198708</v>
      </c>
    </row>
    <row r="6" spans="1:21" x14ac:dyDescent="0.35">
      <c r="A6" s="1" t="s">
        <v>93</v>
      </c>
      <c r="B6" s="1">
        <v>554</v>
      </c>
      <c r="C6" s="1">
        <v>18</v>
      </c>
      <c r="D6" s="1">
        <v>0</v>
      </c>
      <c r="E6" s="1"/>
      <c r="F6" s="1"/>
      <c r="G6" s="1">
        <v>572</v>
      </c>
      <c r="H6" s="1" t="s">
        <v>94</v>
      </c>
      <c r="I6" s="1">
        <v>0</v>
      </c>
      <c r="J6" s="1" t="s">
        <v>22</v>
      </c>
      <c r="K6" s="2">
        <v>41429</v>
      </c>
      <c r="L6" s="1">
        <v>432</v>
      </c>
      <c r="M6" s="1">
        <v>140</v>
      </c>
      <c r="N6" s="1">
        <v>0</v>
      </c>
      <c r="O6" s="1">
        <v>0</v>
      </c>
      <c r="P6" s="1">
        <v>1</v>
      </c>
      <c r="Q6" s="1" t="s">
        <v>53</v>
      </c>
      <c r="R6" s="1" t="s">
        <v>95</v>
      </c>
      <c r="S6" s="1" t="s">
        <v>96</v>
      </c>
      <c r="T6" s="1">
        <v>2595599</v>
      </c>
      <c r="U6" s="1">
        <v>1198961</v>
      </c>
    </row>
    <row r="7" spans="1:21" x14ac:dyDescent="0.35">
      <c r="A7" s="1" t="s">
        <v>97</v>
      </c>
      <c r="B7" s="1">
        <v>546</v>
      </c>
      <c r="C7" s="1">
        <v>24</v>
      </c>
      <c r="D7" s="1">
        <v>0</v>
      </c>
      <c r="E7" s="1"/>
      <c r="F7" s="1"/>
      <c r="G7" s="1">
        <v>570</v>
      </c>
      <c r="H7" s="1" t="s">
        <v>98</v>
      </c>
      <c r="I7" s="1">
        <v>0</v>
      </c>
      <c r="J7" s="1" t="s">
        <v>22</v>
      </c>
      <c r="K7" s="2">
        <v>40466</v>
      </c>
      <c r="L7" s="1">
        <v>450</v>
      </c>
      <c r="M7" s="1">
        <v>120</v>
      </c>
      <c r="N7" s="1">
        <v>0</v>
      </c>
      <c r="O7" s="1">
        <v>0</v>
      </c>
      <c r="P7" s="1">
        <v>1</v>
      </c>
      <c r="Q7" s="1" t="s">
        <v>53</v>
      </c>
      <c r="R7" s="1" t="s">
        <v>99</v>
      </c>
      <c r="S7" s="1" t="s">
        <v>100</v>
      </c>
      <c r="T7" s="1">
        <v>2595624</v>
      </c>
      <c r="U7" s="1">
        <v>1198993</v>
      </c>
    </row>
    <row r="8" spans="1:21" x14ac:dyDescent="0.35">
      <c r="A8" s="1" t="s">
        <v>101</v>
      </c>
      <c r="B8" s="1">
        <v>524</v>
      </c>
      <c r="C8" s="1">
        <v>35</v>
      </c>
      <c r="D8" s="1">
        <v>0</v>
      </c>
      <c r="E8" s="1" t="s">
        <v>22</v>
      </c>
      <c r="F8" s="1"/>
      <c r="G8" s="1">
        <v>559</v>
      </c>
      <c r="H8" s="1" t="s">
        <v>102</v>
      </c>
      <c r="I8" s="1">
        <v>0</v>
      </c>
      <c r="J8" s="1" t="s">
        <v>22</v>
      </c>
      <c r="K8" s="2">
        <v>42285</v>
      </c>
      <c r="L8" s="1">
        <v>334</v>
      </c>
      <c r="M8" s="1">
        <v>225</v>
      </c>
      <c r="N8" s="1">
        <v>0</v>
      </c>
      <c r="O8" s="1">
        <v>0</v>
      </c>
      <c r="P8" s="1">
        <v>1</v>
      </c>
      <c r="Q8" s="1" t="s">
        <v>53</v>
      </c>
      <c r="R8" s="1" t="s">
        <v>103</v>
      </c>
      <c r="S8" s="1" t="s">
        <v>104</v>
      </c>
      <c r="T8" s="1">
        <v>2595694</v>
      </c>
      <c r="U8" s="1">
        <v>1199219</v>
      </c>
    </row>
    <row r="9" spans="1:21" x14ac:dyDescent="0.35">
      <c r="A9" s="1" t="s">
        <v>105</v>
      </c>
      <c r="B9" s="1">
        <v>524</v>
      </c>
      <c r="C9" s="1">
        <v>36</v>
      </c>
      <c r="D9" s="1">
        <v>0</v>
      </c>
      <c r="E9" s="1"/>
      <c r="F9" s="1"/>
      <c r="G9" s="1">
        <v>560</v>
      </c>
      <c r="H9" s="1" t="s">
        <v>106</v>
      </c>
      <c r="I9" s="1">
        <v>0</v>
      </c>
      <c r="J9" s="1" t="s">
        <v>22</v>
      </c>
      <c r="K9" s="2">
        <v>42887</v>
      </c>
      <c r="L9" s="1">
        <v>380</v>
      </c>
      <c r="M9" s="1">
        <v>180</v>
      </c>
      <c r="N9" s="1">
        <v>0</v>
      </c>
      <c r="O9" s="1">
        <v>0</v>
      </c>
      <c r="P9" s="1">
        <v>1</v>
      </c>
      <c r="Q9" s="1" t="s">
        <v>53</v>
      </c>
      <c r="R9" s="1" t="s">
        <v>107</v>
      </c>
      <c r="S9" s="1" t="s">
        <v>108</v>
      </c>
      <c r="T9" s="1">
        <v>2595783</v>
      </c>
      <c r="U9" s="1">
        <v>1199133</v>
      </c>
    </row>
    <row r="10" spans="1:21" x14ac:dyDescent="0.35">
      <c r="A10" s="1" t="s">
        <v>109</v>
      </c>
      <c r="B10" s="1">
        <v>522</v>
      </c>
      <c r="C10" s="1">
        <v>38</v>
      </c>
      <c r="D10" s="1">
        <v>0</v>
      </c>
      <c r="E10" s="1"/>
      <c r="F10" s="1"/>
      <c r="G10" s="1">
        <v>560</v>
      </c>
      <c r="H10" s="1" t="s">
        <v>110</v>
      </c>
      <c r="I10" s="1">
        <v>0</v>
      </c>
      <c r="J10" s="1" t="s">
        <v>22</v>
      </c>
      <c r="K10" s="2">
        <v>41170</v>
      </c>
      <c r="L10" s="1">
        <v>400</v>
      </c>
      <c r="M10" s="1">
        <v>160</v>
      </c>
      <c r="N10" s="1">
        <v>0</v>
      </c>
      <c r="O10" s="1">
        <v>0</v>
      </c>
      <c r="P10" s="1">
        <v>1</v>
      </c>
      <c r="Q10" s="1" t="s">
        <v>53</v>
      </c>
      <c r="R10" s="1" t="s">
        <v>111</v>
      </c>
      <c r="S10" s="1" t="s">
        <v>112</v>
      </c>
      <c r="T10" s="1">
        <v>2595818</v>
      </c>
      <c r="U10" s="1">
        <v>1199123</v>
      </c>
    </row>
    <row r="11" spans="1:21" x14ac:dyDescent="0.35">
      <c r="A11" s="1" t="s">
        <v>113</v>
      </c>
      <c r="B11" s="1">
        <v>469</v>
      </c>
      <c r="C11" s="1">
        <v>86</v>
      </c>
      <c r="D11" s="1">
        <v>0</v>
      </c>
      <c r="E11" s="1"/>
      <c r="F11" s="1"/>
      <c r="G11" s="1">
        <v>555</v>
      </c>
      <c r="H11" s="1" t="s">
        <v>114</v>
      </c>
      <c r="I11" s="1">
        <v>0</v>
      </c>
      <c r="J11" s="1" t="s">
        <v>22</v>
      </c>
      <c r="K11" s="2">
        <v>39651</v>
      </c>
      <c r="L11" s="1">
        <v>425</v>
      </c>
      <c r="M11" s="1">
        <v>130</v>
      </c>
      <c r="N11" s="1">
        <v>0</v>
      </c>
      <c r="O11" s="1">
        <v>0</v>
      </c>
      <c r="P11" s="1">
        <v>1</v>
      </c>
      <c r="Q11" s="1" t="s">
        <v>53</v>
      </c>
      <c r="R11" s="1" t="s">
        <v>115</v>
      </c>
      <c r="S11" s="1" t="s">
        <v>116</v>
      </c>
      <c r="T11" s="1">
        <v>2596360</v>
      </c>
      <c r="U11" s="1">
        <v>1199197</v>
      </c>
    </row>
    <row r="12" spans="1:21" x14ac:dyDescent="0.35">
      <c r="A12" s="1" t="s">
        <v>117</v>
      </c>
      <c r="B12" s="1">
        <v>503</v>
      </c>
      <c r="C12" s="1">
        <v>31</v>
      </c>
      <c r="D12" s="1">
        <v>0</v>
      </c>
      <c r="E12" s="1"/>
      <c r="F12" s="1"/>
      <c r="G12" s="1">
        <v>534</v>
      </c>
      <c r="H12" s="1" t="s">
        <v>118</v>
      </c>
      <c r="I12" s="1">
        <v>0</v>
      </c>
      <c r="J12" s="1" t="s">
        <v>22</v>
      </c>
      <c r="K12" s="2">
        <v>20250</v>
      </c>
      <c r="L12" s="1">
        <v>496.9</v>
      </c>
      <c r="M12" s="1">
        <v>37.1</v>
      </c>
      <c r="N12" s="1">
        <v>0</v>
      </c>
      <c r="O12" s="1">
        <v>0</v>
      </c>
      <c r="P12" s="1">
        <v>1</v>
      </c>
      <c r="Q12" s="1" t="s">
        <v>58</v>
      </c>
      <c r="R12" s="1" t="s">
        <v>119</v>
      </c>
      <c r="S12" s="1" t="s">
        <v>120</v>
      </c>
      <c r="T12" s="1">
        <v>2599622</v>
      </c>
      <c r="U12" s="1">
        <v>1201970</v>
      </c>
    </row>
    <row r="13" spans="1:21" x14ac:dyDescent="0.35">
      <c r="A13" s="1" t="s">
        <v>121</v>
      </c>
      <c r="B13" s="1">
        <v>478.75</v>
      </c>
      <c r="C13" s="1">
        <v>0.75</v>
      </c>
      <c r="D13" s="1">
        <v>0</v>
      </c>
      <c r="E13" s="1"/>
      <c r="F13" s="1"/>
      <c r="G13" s="1">
        <v>479.5</v>
      </c>
      <c r="H13" s="1" t="s">
        <v>122</v>
      </c>
      <c r="I13" s="1">
        <v>0</v>
      </c>
      <c r="J13" s="1" t="s">
        <v>22</v>
      </c>
      <c r="K13" s="2">
        <v>26380</v>
      </c>
      <c r="L13" s="1">
        <v>467.68</v>
      </c>
      <c r="M13" s="1">
        <v>11.82</v>
      </c>
      <c r="N13" s="1">
        <v>0</v>
      </c>
      <c r="O13" s="1">
        <v>0</v>
      </c>
      <c r="P13" s="1">
        <v>1</v>
      </c>
      <c r="Q13" s="1" t="s">
        <v>58</v>
      </c>
      <c r="R13" s="1" t="s">
        <v>123</v>
      </c>
      <c r="S13" s="1" t="s">
        <v>124</v>
      </c>
      <c r="T13" s="1">
        <v>2599695</v>
      </c>
      <c r="U13" s="1">
        <v>1201965</v>
      </c>
    </row>
    <row r="14" spans="1:21" x14ac:dyDescent="0.35">
      <c r="A14" s="1" t="s">
        <v>125</v>
      </c>
      <c r="B14" s="1">
        <v>474.3</v>
      </c>
      <c r="C14" s="1">
        <v>1.9</v>
      </c>
      <c r="D14" s="1">
        <v>0</v>
      </c>
      <c r="E14" s="1"/>
      <c r="F14" s="1"/>
      <c r="G14" s="1">
        <v>476.2</v>
      </c>
      <c r="H14" s="1" t="s">
        <v>126</v>
      </c>
      <c r="I14" s="1">
        <v>0</v>
      </c>
      <c r="J14" s="1" t="s">
        <v>22</v>
      </c>
      <c r="K14" s="2">
        <v>26382</v>
      </c>
      <c r="L14" s="1">
        <v>465</v>
      </c>
      <c r="M14" s="1">
        <v>11.2</v>
      </c>
      <c r="N14" s="1">
        <v>0</v>
      </c>
      <c r="O14" s="1">
        <v>0</v>
      </c>
      <c r="P14" s="1">
        <v>1</v>
      </c>
      <c r="Q14" s="1" t="s">
        <v>58</v>
      </c>
      <c r="R14" s="1" t="s">
        <v>127</v>
      </c>
      <c r="S14" s="1" t="s">
        <v>128</v>
      </c>
      <c r="T14" s="1">
        <v>2599715</v>
      </c>
      <c r="U14" s="1">
        <v>1201975</v>
      </c>
    </row>
    <row r="15" spans="1:21" x14ac:dyDescent="0.35">
      <c r="A15" s="1" t="s">
        <v>129</v>
      </c>
      <c r="B15" s="1">
        <v>477.77</v>
      </c>
      <c r="C15" s="1">
        <v>5.8</v>
      </c>
      <c r="D15" s="1">
        <v>1.9</v>
      </c>
      <c r="E15" s="1" t="s">
        <v>22</v>
      </c>
      <c r="F15" s="1"/>
      <c r="G15" s="1">
        <v>483.57</v>
      </c>
      <c r="H15" s="1" t="s">
        <v>130</v>
      </c>
      <c r="I15" s="1">
        <v>0</v>
      </c>
      <c r="J15" s="1" t="s">
        <v>22</v>
      </c>
      <c r="K15" s="2">
        <v>25934</v>
      </c>
      <c r="L15" s="1">
        <v>468.32</v>
      </c>
      <c r="M15" s="1">
        <v>15.25</v>
      </c>
      <c r="N15" s="1">
        <v>477.97</v>
      </c>
      <c r="O15" s="1">
        <v>5.6</v>
      </c>
      <c r="P15" s="1">
        <v>1</v>
      </c>
      <c r="Q15" s="1" t="s">
        <v>24</v>
      </c>
      <c r="R15" s="1" t="s">
        <v>131</v>
      </c>
      <c r="S15" s="1" t="s">
        <v>132</v>
      </c>
      <c r="T15" s="1">
        <v>2599750</v>
      </c>
      <c r="U15" s="1">
        <v>1201990</v>
      </c>
    </row>
    <row r="16" spans="1:21" x14ac:dyDescent="0.35">
      <c r="A16" s="1" t="s">
        <v>133</v>
      </c>
      <c r="B16" s="1">
        <v>501.88</v>
      </c>
      <c r="C16" s="1">
        <v>0</v>
      </c>
      <c r="D16" s="1">
        <v>0</v>
      </c>
      <c r="E16" s="1"/>
      <c r="F16" s="1"/>
      <c r="G16" s="1">
        <v>501.88</v>
      </c>
      <c r="H16" s="1" t="s">
        <v>74</v>
      </c>
      <c r="I16" s="1">
        <v>0</v>
      </c>
      <c r="J16" s="1" t="s">
        <v>75</v>
      </c>
      <c r="K16" s="2">
        <v>21916</v>
      </c>
      <c r="L16" s="1">
        <v>421.88</v>
      </c>
      <c r="M16" s="1">
        <v>0</v>
      </c>
      <c r="N16" s="1">
        <v>0</v>
      </c>
      <c r="O16" s="1">
        <v>0</v>
      </c>
      <c r="P16" s="1">
        <v>2</v>
      </c>
      <c r="Q16" s="1" t="s">
        <v>58</v>
      </c>
      <c r="R16" s="1"/>
      <c r="S16" s="1" t="s">
        <v>134</v>
      </c>
      <c r="T16" s="1">
        <v>2599690</v>
      </c>
      <c r="U16" s="1">
        <v>1201910</v>
      </c>
    </row>
    <row r="17" spans="1:21" s="9" customFormat="1" x14ac:dyDescent="0.25">
      <c r="A17" s="1" t="s">
        <v>735</v>
      </c>
      <c r="B17" s="1">
        <v>406</v>
      </c>
      <c r="C17" s="1">
        <v>150</v>
      </c>
      <c r="D17" s="1">
        <v>0</v>
      </c>
      <c r="E17" s="1"/>
      <c r="F17" s="1"/>
      <c r="G17" s="1">
        <v>556</v>
      </c>
      <c r="H17" s="1" t="s">
        <v>736</v>
      </c>
      <c r="I17" s="1">
        <v>0</v>
      </c>
      <c r="J17" s="1" t="s">
        <v>22</v>
      </c>
      <c r="K17" s="2">
        <v>42857</v>
      </c>
      <c r="L17" s="1">
        <v>356</v>
      </c>
      <c r="M17" s="1">
        <v>200</v>
      </c>
      <c r="N17" s="1">
        <v>0</v>
      </c>
      <c r="O17" s="1">
        <v>0</v>
      </c>
      <c r="P17" s="1">
        <v>1</v>
      </c>
      <c r="Q17" s="1" t="s">
        <v>53</v>
      </c>
      <c r="R17" s="1" t="s">
        <v>737</v>
      </c>
      <c r="S17" s="1" t="s">
        <v>738</v>
      </c>
      <c r="T17" s="1">
        <v>2596436</v>
      </c>
      <c r="U17" s="1">
        <v>1199676</v>
      </c>
    </row>
    <row r="19" spans="1:21" ht="15.5" x14ac:dyDescent="0.35">
      <c r="A19" s="5" t="s">
        <v>221</v>
      </c>
    </row>
    <row r="20" spans="1:21" x14ac:dyDescent="0.35">
      <c r="A20" s="1" t="s">
        <v>207</v>
      </c>
      <c r="B20" s="1" t="s">
        <v>208</v>
      </c>
      <c r="C20" s="1" t="s">
        <v>209</v>
      </c>
      <c r="D20" s="1" t="s">
        <v>210</v>
      </c>
      <c r="E20" s="1" t="s">
        <v>211</v>
      </c>
      <c r="F20" s="1" t="s">
        <v>307</v>
      </c>
      <c r="G20" s="1" t="s">
        <v>212</v>
      </c>
      <c r="H20" s="1" t="s">
        <v>213</v>
      </c>
      <c r="I20" s="1" t="s">
        <v>308</v>
      </c>
      <c r="J20" s="1" t="s">
        <v>309</v>
      </c>
      <c r="K20" s="1" t="s">
        <v>310</v>
      </c>
      <c r="L20" s="1" t="s">
        <v>311</v>
      </c>
      <c r="M20" s="1" t="s">
        <v>312</v>
      </c>
      <c r="N20" s="1" t="s">
        <v>313</v>
      </c>
      <c r="O20" s="1" t="s">
        <v>314</v>
      </c>
      <c r="P20" s="1" t="s">
        <v>315</v>
      </c>
      <c r="Q20" s="1" t="s">
        <v>316</v>
      </c>
      <c r="R20" s="1" t="s">
        <v>317</v>
      </c>
      <c r="S20" s="1" t="s">
        <v>365</v>
      </c>
    </row>
    <row r="21" spans="1:21" x14ac:dyDescent="0.35">
      <c r="A21" s="1" t="s">
        <v>202</v>
      </c>
      <c r="B21" s="1">
        <v>594290</v>
      </c>
      <c r="C21" s="1">
        <v>198769</v>
      </c>
      <c r="D21" s="1">
        <v>584</v>
      </c>
      <c r="E21" s="1">
        <v>980591.08299999998</v>
      </c>
      <c r="F21" s="1" t="s">
        <v>319</v>
      </c>
      <c r="G21" s="1">
        <v>2594290.085</v>
      </c>
      <c r="H21" s="1">
        <v>1198769.0889999999</v>
      </c>
      <c r="I21" s="1">
        <v>583.95899999999995</v>
      </c>
      <c r="J21" s="1">
        <v>-89.3</v>
      </c>
      <c r="K21" s="1">
        <v>-90.222999999999999</v>
      </c>
      <c r="L21" s="1">
        <v>0</v>
      </c>
      <c r="M21" s="1">
        <v>980591.28099999996</v>
      </c>
      <c r="N21" s="1">
        <v>584.46910000000003</v>
      </c>
      <c r="O21" s="1">
        <v>-0.51</v>
      </c>
      <c r="P21" s="1">
        <v>-0.19800000000000001</v>
      </c>
      <c r="Q21" s="1">
        <v>-89.601339999999993</v>
      </c>
      <c r="R21" s="1">
        <v>-89.647720000000007</v>
      </c>
      <c r="S21" s="1" t="s">
        <v>366</v>
      </c>
    </row>
    <row r="22" spans="1:21" x14ac:dyDescent="0.35">
      <c r="A22" s="1" t="s">
        <v>203</v>
      </c>
      <c r="B22" s="1">
        <v>597090</v>
      </c>
      <c r="C22" s="1">
        <v>199850</v>
      </c>
      <c r="D22" s="1">
        <v>547.80999999999995</v>
      </c>
      <c r="E22" s="1">
        <v>980597.397</v>
      </c>
      <c r="F22" s="1" t="s">
        <v>319</v>
      </c>
      <c r="G22" s="1">
        <v>2597090.102</v>
      </c>
      <c r="H22" s="1">
        <v>1199850.084</v>
      </c>
      <c r="I22" s="1">
        <v>547.76599999999996</v>
      </c>
      <c r="J22" s="1">
        <v>-90.99</v>
      </c>
      <c r="K22" s="1">
        <v>-91.897000000000006</v>
      </c>
      <c r="L22" s="1">
        <v>0</v>
      </c>
      <c r="M22" s="1">
        <v>980597.7</v>
      </c>
      <c r="N22" s="1">
        <v>547.97339999999997</v>
      </c>
      <c r="O22" s="1">
        <v>-0.20799999999999999</v>
      </c>
      <c r="P22" s="1">
        <v>-0.30299999999999999</v>
      </c>
      <c r="Q22" s="1">
        <v>-91.334450000000004</v>
      </c>
      <c r="R22" s="1">
        <v>-91.357439999999997</v>
      </c>
      <c r="S22" s="1" t="s">
        <v>366</v>
      </c>
    </row>
    <row r="23" spans="1:21" x14ac:dyDescent="0.35">
      <c r="A23" s="1" t="s">
        <v>204</v>
      </c>
      <c r="B23" s="1">
        <v>597640</v>
      </c>
      <c r="C23" s="1">
        <v>201073</v>
      </c>
      <c r="D23" s="1">
        <v>550</v>
      </c>
      <c r="E23" s="1">
        <v>980599.098</v>
      </c>
      <c r="F23" s="1" t="s">
        <v>319</v>
      </c>
      <c r="G23" s="1">
        <v>2597640.1209999998</v>
      </c>
      <c r="H23" s="1">
        <v>1201073.0919999999</v>
      </c>
      <c r="I23" s="1">
        <v>549.95600000000002</v>
      </c>
      <c r="J23" s="1">
        <v>-89.89</v>
      </c>
      <c r="K23" s="1">
        <v>-90.832999999999998</v>
      </c>
      <c r="L23" s="1">
        <v>0</v>
      </c>
      <c r="M23" s="1">
        <v>980598.31700000004</v>
      </c>
      <c r="N23" s="1">
        <v>550.1662</v>
      </c>
      <c r="O23" s="1">
        <v>-0.21</v>
      </c>
      <c r="P23" s="1">
        <v>0.78100000000000003</v>
      </c>
      <c r="Q23" s="1">
        <v>-90.24503</v>
      </c>
      <c r="R23" s="1">
        <v>-90.262140000000002</v>
      </c>
      <c r="S23" s="1" t="s">
        <v>366</v>
      </c>
    </row>
    <row r="24" spans="1:21" x14ac:dyDescent="0.35">
      <c r="A24" s="1" t="s">
        <v>205</v>
      </c>
      <c r="B24" s="1">
        <v>598710</v>
      </c>
      <c r="C24" s="1">
        <v>201248</v>
      </c>
      <c r="D24" s="1">
        <v>554</v>
      </c>
      <c r="E24" s="1">
        <v>980599.34100000001</v>
      </c>
      <c r="F24" s="1" t="s">
        <v>319</v>
      </c>
      <c r="G24" s="1">
        <v>2598710.1179999998</v>
      </c>
      <c r="H24" s="1">
        <v>1201248.084</v>
      </c>
      <c r="I24" s="1">
        <v>553.95699999999999</v>
      </c>
      <c r="J24" s="1">
        <v>-88.99</v>
      </c>
      <c r="K24" s="1">
        <v>-89.897000000000006</v>
      </c>
      <c r="L24" s="1">
        <v>0</v>
      </c>
      <c r="M24" s="1">
        <v>980599.74</v>
      </c>
      <c r="N24" s="1">
        <v>553.9932</v>
      </c>
      <c r="O24" s="1">
        <v>-3.5999999999999997E-2</v>
      </c>
      <c r="P24" s="1">
        <v>-0.39900000000000002</v>
      </c>
      <c r="Q24" s="1">
        <v>-89.358490000000003</v>
      </c>
      <c r="R24" s="1">
        <v>-89.362629999999996</v>
      </c>
      <c r="S24" s="1" t="s">
        <v>366</v>
      </c>
    </row>
    <row r="25" spans="1:21" x14ac:dyDescent="0.35">
      <c r="A25" s="1" t="s">
        <v>206</v>
      </c>
      <c r="B25" s="1">
        <v>599939.1</v>
      </c>
      <c r="C25" s="1">
        <v>202055.7</v>
      </c>
      <c r="D25" s="1">
        <v>495.12</v>
      </c>
      <c r="E25" s="1">
        <v>980611.31499999994</v>
      </c>
      <c r="F25" s="1" t="s">
        <v>319</v>
      </c>
      <c r="G25" s="1">
        <v>2599939.216</v>
      </c>
      <c r="H25" s="1">
        <v>1202055.7919999999</v>
      </c>
      <c r="I25" s="1">
        <v>495.072</v>
      </c>
      <c r="J25" s="1">
        <v>-88.46</v>
      </c>
      <c r="K25" s="1">
        <v>-89.144999999999996</v>
      </c>
      <c r="L25" s="1">
        <v>0</v>
      </c>
      <c r="M25" s="1">
        <v>980610.05599999998</v>
      </c>
      <c r="N25" s="1">
        <v>494.95359999999999</v>
      </c>
      <c r="O25" s="1">
        <v>0.11799999999999999</v>
      </c>
      <c r="P25" s="1">
        <v>1.2589999999999999</v>
      </c>
      <c r="Q25" s="1">
        <v>-88.774950000000004</v>
      </c>
      <c r="R25" s="1">
        <v>-88.789779999999993</v>
      </c>
      <c r="S25" s="1" t="s">
        <v>366</v>
      </c>
    </row>
    <row r="27" spans="1:21" x14ac:dyDescent="0.35">
      <c r="A27" s="3"/>
    </row>
    <row r="28" spans="1:21" x14ac:dyDescent="0.35">
      <c r="A28" s="34" t="s">
        <v>782</v>
      </c>
    </row>
    <row r="29" spans="1:21" x14ac:dyDescent="0.35">
      <c r="A29" s="7" t="s">
        <v>220</v>
      </c>
      <c r="B29" s="9"/>
      <c r="C29" s="9"/>
      <c r="D29" s="9"/>
      <c r="F29" s="34" t="s">
        <v>221</v>
      </c>
      <c r="L29" s="34" t="s">
        <v>767</v>
      </c>
    </row>
    <row r="30" spans="1:21" x14ac:dyDescent="0.35">
      <c r="A30" s="7" t="s">
        <v>84</v>
      </c>
      <c r="B30" s="8" t="s">
        <v>776</v>
      </c>
      <c r="C30" s="8" t="s">
        <v>775</v>
      </c>
      <c r="D30" s="8" t="s">
        <v>773</v>
      </c>
      <c r="E30" s="8"/>
      <c r="F30" s="7" t="s">
        <v>774</v>
      </c>
      <c r="G30" s="8" t="s">
        <v>771</v>
      </c>
      <c r="H30" s="8" t="s">
        <v>772</v>
      </c>
      <c r="I30" s="8" t="s">
        <v>773</v>
      </c>
      <c r="J30" s="8" t="s">
        <v>768</v>
      </c>
      <c r="K30" s="8"/>
      <c r="L30" s="34" t="s">
        <v>770</v>
      </c>
      <c r="M30" s="8" t="s">
        <v>771</v>
      </c>
      <c r="N30" s="8" t="s">
        <v>772</v>
      </c>
    </row>
    <row r="31" spans="1:21" x14ac:dyDescent="0.35">
      <c r="A31">
        <v>1</v>
      </c>
      <c r="B31" s="3">
        <v>2594666</v>
      </c>
      <c r="C31" s="3">
        <v>1198512</v>
      </c>
      <c r="D31" s="3">
        <v>539</v>
      </c>
      <c r="F31" t="s">
        <v>202</v>
      </c>
      <c r="G31" s="21">
        <v>2594290.085</v>
      </c>
      <c r="H31" s="3">
        <v>1198769.0889999999</v>
      </c>
      <c r="I31" s="3">
        <v>583.95899999999995</v>
      </c>
      <c r="J31" s="22">
        <v>-89.647720000000007</v>
      </c>
      <c r="L31">
        <v>-90</v>
      </c>
      <c r="M31" s="40">
        <v>2597687.2000000002</v>
      </c>
      <c r="N31" s="40">
        <v>1200551.5</v>
      </c>
    </row>
    <row r="32" spans="1:21" x14ac:dyDescent="0.35">
      <c r="A32">
        <v>2</v>
      </c>
      <c r="B32" s="3">
        <v>2594915</v>
      </c>
      <c r="C32" s="3">
        <v>1198672</v>
      </c>
      <c r="D32" s="3">
        <v>538</v>
      </c>
      <c r="F32" t="s">
        <v>203</v>
      </c>
      <c r="G32" s="21">
        <v>2597090.102</v>
      </c>
      <c r="H32" s="3">
        <v>1199850.084</v>
      </c>
      <c r="I32" s="3">
        <v>547.76599999999996</v>
      </c>
      <c r="J32" s="22">
        <v>-91.357439999999997</v>
      </c>
      <c r="L32">
        <v>-90</v>
      </c>
      <c r="M32" s="40">
        <v>2595359.4</v>
      </c>
      <c r="N32" s="40">
        <v>1198883.05</v>
      </c>
    </row>
    <row r="33" spans="1:20" x14ac:dyDescent="0.35">
      <c r="A33">
        <v>3</v>
      </c>
      <c r="B33" s="3">
        <v>2595081</v>
      </c>
      <c r="C33" s="3">
        <v>1198708</v>
      </c>
      <c r="D33" s="3">
        <v>535</v>
      </c>
      <c r="F33" t="s">
        <v>204</v>
      </c>
      <c r="G33" s="21">
        <v>2597640.1209999998</v>
      </c>
      <c r="H33" s="3">
        <v>1201073.0919999999</v>
      </c>
      <c r="I33" s="3">
        <v>549.95600000000002</v>
      </c>
      <c r="J33" s="22">
        <v>-90.262140000000002</v>
      </c>
      <c r="L33">
        <v>-89</v>
      </c>
      <c r="M33" s="40">
        <v>2599891</v>
      </c>
      <c r="N33" s="40">
        <v>1202129</v>
      </c>
      <c r="Q33" s="3"/>
    </row>
    <row r="34" spans="1:20" x14ac:dyDescent="0.35">
      <c r="A34">
        <v>4</v>
      </c>
      <c r="B34" s="3">
        <v>2595599</v>
      </c>
      <c r="C34" s="3">
        <v>1198961</v>
      </c>
      <c r="D34" s="3">
        <v>554</v>
      </c>
      <c r="F34" t="s">
        <v>205</v>
      </c>
      <c r="G34" s="21">
        <v>2598710.1179999998</v>
      </c>
      <c r="H34" s="3">
        <v>1201248.084</v>
      </c>
      <c r="I34" s="3">
        <v>553.95699999999999</v>
      </c>
      <c r="J34" s="22">
        <v>-89.362629999999996</v>
      </c>
      <c r="M34" s="4"/>
      <c r="N34" s="4"/>
      <c r="R34" s="4"/>
      <c r="S34" s="4"/>
      <c r="T34" s="4"/>
    </row>
    <row r="35" spans="1:20" x14ac:dyDescent="0.35">
      <c r="A35">
        <v>5</v>
      </c>
      <c r="B35" s="3">
        <v>2595624</v>
      </c>
      <c r="C35" s="3">
        <v>1198993</v>
      </c>
      <c r="D35" s="3">
        <v>546</v>
      </c>
      <c r="F35" t="s">
        <v>206</v>
      </c>
      <c r="G35" s="21">
        <v>2599939.216</v>
      </c>
      <c r="H35" s="3">
        <v>1202055.7919999999</v>
      </c>
      <c r="I35" s="3">
        <v>495.072</v>
      </c>
      <c r="J35" s="22">
        <v>-88.789779999999993</v>
      </c>
      <c r="M35" s="4"/>
      <c r="N35" s="4"/>
      <c r="R35" s="4"/>
      <c r="S35" s="4"/>
      <c r="T35" s="4"/>
    </row>
    <row r="36" spans="1:20" x14ac:dyDescent="0.35">
      <c r="A36">
        <v>6</v>
      </c>
      <c r="B36" s="3">
        <v>2595694</v>
      </c>
      <c r="C36" s="3">
        <v>1199219</v>
      </c>
      <c r="D36" s="3">
        <v>524</v>
      </c>
      <c r="H36" s="4"/>
      <c r="I36" s="4"/>
      <c r="M36" s="4"/>
      <c r="N36" s="4"/>
      <c r="R36" s="4"/>
      <c r="S36" s="4"/>
      <c r="T36" s="4"/>
    </row>
    <row r="37" spans="1:20" x14ac:dyDescent="0.35">
      <c r="A37">
        <v>7</v>
      </c>
      <c r="B37" s="3">
        <v>2595783</v>
      </c>
      <c r="C37" s="3">
        <v>1199133</v>
      </c>
      <c r="D37" s="3">
        <v>524</v>
      </c>
      <c r="H37" s="4"/>
      <c r="I37" s="4"/>
      <c r="M37" s="4"/>
      <c r="N37" s="4"/>
      <c r="R37" s="4"/>
      <c r="S37" s="4"/>
      <c r="T37" s="4"/>
    </row>
    <row r="38" spans="1:20" x14ac:dyDescent="0.35">
      <c r="A38">
        <v>8</v>
      </c>
      <c r="B38" s="3">
        <v>2595818</v>
      </c>
      <c r="C38" s="3">
        <v>1199123</v>
      </c>
      <c r="D38" s="3">
        <v>522</v>
      </c>
      <c r="H38" s="4"/>
      <c r="I38" s="4"/>
      <c r="M38" s="4"/>
      <c r="N38" s="4"/>
      <c r="R38" s="4"/>
      <c r="S38" s="4"/>
      <c r="T38" s="4"/>
    </row>
    <row r="39" spans="1:20" x14ac:dyDescent="0.35">
      <c r="A39">
        <v>9</v>
      </c>
      <c r="B39" s="3">
        <v>2596360</v>
      </c>
      <c r="C39" s="3">
        <v>1199197</v>
      </c>
      <c r="D39" s="3">
        <v>469</v>
      </c>
      <c r="H39" s="4"/>
      <c r="I39" s="4"/>
      <c r="M39" s="4"/>
      <c r="N39" s="4"/>
      <c r="R39" s="4"/>
      <c r="S39" s="4"/>
      <c r="T39" s="4"/>
    </row>
    <row r="40" spans="1:20" x14ac:dyDescent="0.35">
      <c r="A40">
        <v>10</v>
      </c>
      <c r="B40" s="3">
        <v>2599622</v>
      </c>
      <c r="C40" s="3">
        <v>1201970</v>
      </c>
      <c r="D40" s="3">
        <v>503</v>
      </c>
      <c r="H40" s="4"/>
      <c r="I40" s="4"/>
      <c r="M40" s="4"/>
      <c r="N40" s="4"/>
      <c r="R40" s="4"/>
      <c r="S40" s="4"/>
      <c r="T40" s="4"/>
    </row>
    <row r="41" spans="1:20" x14ac:dyDescent="0.35">
      <c r="A41">
        <v>11</v>
      </c>
      <c r="B41" s="3">
        <v>2599695</v>
      </c>
      <c r="C41" s="3">
        <v>1201965</v>
      </c>
      <c r="D41" s="3">
        <v>478.75</v>
      </c>
      <c r="H41" s="4"/>
      <c r="I41" s="4"/>
      <c r="M41" s="4"/>
      <c r="N41" s="4"/>
      <c r="R41" s="4"/>
      <c r="S41" s="4"/>
      <c r="T41" s="4"/>
    </row>
    <row r="42" spans="1:20" x14ac:dyDescent="0.35">
      <c r="A42">
        <v>12</v>
      </c>
      <c r="B42" s="3">
        <v>2599715</v>
      </c>
      <c r="C42" s="3">
        <v>1201975</v>
      </c>
      <c r="D42" s="3">
        <v>474.3</v>
      </c>
      <c r="H42" s="4"/>
      <c r="I42" s="4"/>
      <c r="M42" s="4"/>
      <c r="N42" s="4"/>
      <c r="R42" s="4"/>
      <c r="S42" s="4"/>
      <c r="T42" s="4"/>
    </row>
    <row r="43" spans="1:20" x14ac:dyDescent="0.35">
      <c r="A43">
        <v>13</v>
      </c>
      <c r="B43" s="3">
        <v>2599750</v>
      </c>
      <c r="C43" s="3">
        <v>1201990</v>
      </c>
      <c r="D43" s="3">
        <v>477.77</v>
      </c>
      <c r="H43" s="4"/>
      <c r="I43" s="4"/>
      <c r="M43" s="4"/>
      <c r="N43" s="4"/>
      <c r="R43" s="4"/>
      <c r="S43" s="4"/>
      <c r="T43" s="4"/>
    </row>
    <row r="44" spans="1:20" x14ac:dyDescent="0.35">
      <c r="A44">
        <v>14</v>
      </c>
      <c r="B44" s="3">
        <v>2599690</v>
      </c>
      <c r="C44" s="3">
        <v>1201910</v>
      </c>
      <c r="D44" s="3">
        <v>501.88</v>
      </c>
      <c r="H44" s="4"/>
      <c r="I44" s="4"/>
      <c r="M44" s="4"/>
      <c r="N44" s="4"/>
      <c r="R44" s="4"/>
      <c r="S44" s="4"/>
      <c r="T44" s="4"/>
    </row>
    <row r="45" spans="1:20" x14ac:dyDescent="0.35">
      <c r="A45" s="9">
        <v>15</v>
      </c>
      <c r="B45" s="9">
        <v>2596436</v>
      </c>
      <c r="C45" s="9">
        <v>1199676</v>
      </c>
      <c r="D45" s="3">
        <v>406</v>
      </c>
      <c r="H45" s="4"/>
      <c r="I45" s="4"/>
      <c r="M45" s="4"/>
      <c r="N45" s="4"/>
      <c r="R45" s="4"/>
      <c r="S45" s="4"/>
      <c r="T45" s="4"/>
    </row>
    <row r="46" spans="1:20" x14ac:dyDescent="0.35">
      <c r="A46">
        <v>16</v>
      </c>
      <c r="B46" s="19">
        <v>2598021.5</v>
      </c>
      <c r="C46" s="19">
        <v>1200037.8999999999</v>
      </c>
      <c r="D46">
        <f>550.638-245</f>
        <v>305.63800000000003</v>
      </c>
      <c r="H46" s="4"/>
      <c r="I46" s="4"/>
      <c r="M46" s="4"/>
      <c r="N46" s="4"/>
      <c r="R46" s="4"/>
      <c r="S46" s="4"/>
      <c r="T46" s="4"/>
    </row>
    <row r="47" spans="1:20" x14ac:dyDescent="0.35">
      <c r="H47" s="4"/>
      <c r="I47" s="4"/>
      <c r="M47" s="4"/>
      <c r="N47" s="4"/>
      <c r="R47" s="4"/>
      <c r="S47" s="4"/>
      <c r="T47" s="4"/>
    </row>
    <row r="48" spans="1:20" x14ac:dyDescent="0.35">
      <c r="H48" s="4"/>
      <c r="I48" s="4"/>
      <c r="M48" s="4"/>
      <c r="N48" s="4"/>
      <c r="R48" s="4"/>
      <c r="S48" s="4"/>
      <c r="T48" s="4"/>
    </row>
    <row r="49" spans="8:21" x14ac:dyDescent="0.35">
      <c r="H49" s="4"/>
      <c r="I49" s="4"/>
      <c r="M49" s="4"/>
      <c r="N49" s="4"/>
      <c r="R49" s="4"/>
      <c r="S49" s="4"/>
      <c r="T49" s="4"/>
    </row>
    <row r="50" spans="8:21" x14ac:dyDescent="0.35">
      <c r="H50" s="4"/>
      <c r="I50" s="4"/>
      <c r="M50" s="4"/>
      <c r="N50" s="4"/>
      <c r="R50" s="4"/>
      <c r="S50" s="4"/>
      <c r="T50" s="4"/>
      <c r="U50" s="3"/>
    </row>
    <row r="51" spans="8:21" x14ac:dyDescent="0.35">
      <c r="H51" s="4"/>
      <c r="I51" s="4"/>
      <c r="M51" s="4"/>
      <c r="N51" s="4"/>
      <c r="R51" s="4"/>
      <c r="S51" s="4"/>
      <c r="T51" s="4"/>
      <c r="U51" s="3"/>
    </row>
    <row r="52" spans="8:21" x14ac:dyDescent="0.35">
      <c r="H52" s="4"/>
      <c r="I52" s="4"/>
      <c r="M52" s="4"/>
      <c r="N52" s="4"/>
      <c r="R52" s="4"/>
      <c r="S52" s="4"/>
      <c r="T52" s="4"/>
      <c r="U52" s="3"/>
    </row>
    <row r="53" spans="8:21" x14ac:dyDescent="0.35">
      <c r="H53" s="4"/>
      <c r="I53" s="4"/>
      <c r="M53" s="4"/>
      <c r="N53" s="4"/>
      <c r="R53" s="4"/>
      <c r="S53" s="4"/>
      <c r="T53" s="4"/>
      <c r="U53" s="3"/>
    </row>
    <row r="54" spans="8:21" x14ac:dyDescent="0.35">
      <c r="H54" s="4"/>
      <c r="I54" s="4"/>
      <c r="M54" s="4"/>
      <c r="N54" s="4"/>
      <c r="R54" s="4"/>
      <c r="S54" s="4"/>
      <c r="T54" s="4"/>
      <c r="U54" s="3"/>
    </row>
    <row r="55" spans="8:21" x14ac:dyDescent="0.35">
      <c r="H55" s="4"/>
      <c r="I55" s="4"/>
      <c r="M55" s="4"/>
      <c r="N55" s="4"/>
      <c r="R55" s="4"/>
      <c r="S55" s="4"/>
      <c r="T55" s="4"/>
    </row>
    <row r="56" spans="8:21" x14ac:dyDescent="0.35">
      <c r="H56" s="4"/>
      <c r="I56" s="4"/>
      <c r="M56" s="4"/>
      <c r="N56" s="4"/>
      <c r="R56" s="4"/>
      <c r="S56" s="4"/>
      <c r="T56" s="4"/>
    </row>
    <row r="57" spans="8:21" x14ac:dyDescent="0.35">
      <c r="H57" s="4"/>
      <c r="I57" s="4"/>
      <c r="M57" s="4"/>
      <c r="N57" s="4"/>
      <c r="R57" s="4"/>
      <c r="S57" s="4"/>
      <c r="T57"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5"/>
  <sheetViews>
    <sheetView zoomScaleNormal="100" workbookViewId="0">
      <selection activeCell="D71" sqref="D71"/>
    </sheetView>
  </sheetViews>
  <sheetFormatPr baseColWidth="10" defaultColWidth="8.7265625" defaultRowHeight="14.5" x14ac:dyDescent="0.35"/>
  <cols>
    <col min="1" max="1" width="52.1796875" bestFit="1" customWidth="1"/>
    <col min="2" max="3" width="11.54296875" bestFit="1" customWidth="1"/>
    <col min="4" max="4" width="13.453125" bestFit="1" customWidth="1"/>
    <col min="5" max="5" width="14.453125" bestFit="1" customWidth="1"/>
    <col min="6" max="6" width="10.179687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8.81640625" customWidth="1"/>
    <col min="13" max="13" width="11.7265625" bestFit="1" customWidth="1"/>
    <col min="14" max="15" width="11.1796875" bestFit="1" customWidth="1"/>
    <col min="16" max="16" width="9.7265625" bestFit="1" customWidth="1"/>
    <col min="17" max="17" width="9.26953125" bestFit="1" customWidth="1"/>
    <col min="18" max="18" width="59.1796875" bestFit="1" customWidth="1"/>
    <col min="19" max="19" width="12" bestFit="1" customWidth="1"/>
    <col min="20" max="20" width="9.453125" bestFit="1" customWidth="1"/>
    <col min="21" max="22" width="9.81640625" bestFit="1" customWidth="1"/>
  </cols>
  <sheetData>
    <row r="1" spans="1:21" ht="15.5" x14ac:dyDescent="0.35">
      <c r="A1" s="5" t="s">
        <v>220</v>
      </c>
    </row>
    <row r="2" spans="1:21"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1" x14ac:dyDescent="0.35">
      <c r="A3" s="1" t="s">
        <v>141</v>
      </c>
      <c r="B3" s="1">
        <v>332</v>
      </c>
      <c r="C3" s="1">
        <v>218</v>
      </c>
      <c r="D3" s="1">
        <v>0</v>
      </c>
      <c r="E3" s="1"/>
      <c r="F3" s="1"/>
      <c r="G3" s="1">
        <v>550</v>
      </c>
      <c r="H3" s="1" t="s">
        <v>142</v>
      </c>
      <c r="I3" s="1">
        <v>0</v>
      </c>
      <c r="J3" s="1" t="s">
        <v>22</v>
      </c>
      <c r="K3" s="2">
        <v>41446</v>
      </c>
      <c r="L3" s="1">
        <v>294</v>
      </c>
      <c r="M3" s="1">
        <v>256</v>
      </c>
      <c r="N3" s="1">
        <v>0</v>
      </c>
      <c r="O3" s="1">
        <v>0</v>
      </c>
      <c r="P3" s="1">
        <v>1</v>
      </c>
      <c r="Q3" s="1" t="s">
        <v>53</v>
      </c>
      <c r="R3" s="1" t="s">
        <v>143</v>
      </c>
      <c r="S3" s="1" t="s">
        <v>144</v>
      </c>
      <c r="T3" s="1">
        <v>2598690</v>
      </c>
      <c r="U3" s="1">
        <v>1198915</v>
      </c>
    </row>
    <row r="4" spans="1:21" x14ac:dyDescent="0.35">
      <c r="A4" s="1" t="s">
        <v>145</v>
      </c>
      <c r="B4" s="1">
        <v>322</v>
      </c>
      <c r="C4" s="1">
        <v>228</v>
      </c>
      <c r="D4" s="1">
        <v>0</v>
      </c>
      <c r="E4" s="1"/>
      <c r="F4" s="1"/>
      <c r="G4" s="1">
        <v>550</v>
      </c>
      <c r="H4" s="1" t="s">
        <v>146</v>
      </c>
      <c r="I4" s="1">
        <v>0</v>
      </c>
      <c r="J4" s="1" t="s">
        <v>22</v>
      </c>
      <c r="K4" s="2">
        <v>41410</v>
      </c>
      <c r="L4" s="1">
        <v>294</v>
      </c>
      <c r="M4" s="1">
        <v>256</v>
      </c>
      <c r="N4" s="1">
        <v>0</v>
      </c>
      <c r="O4" s="1">
        <v>0</v>
      </c>
      <c r="P4" s="1">
        <v>1</v>
      </c>
      <c r="Q4" s="1" t="s">
        <v>53</v>
      </c>
      <c r="R4" s="1" t="s">
        <v>147</v>
      </c>
      <c r="S4" s="1" t="s">
        <v>148</v>
      </c>
      <c r="T4" s="1">
        <v>2598712</v>
      </c>
      <c r="U4" s="1">
        <v>1198900</v>
      </c>
    </row>
    <row r="5" spans="1:21" x14ac:dyDescent="0.35">
      <c r="A5" s="1" t="s">
        <v>149</v>
      </c>
      <c r="B5" s="1">
        <v>307</v>
      </c>
      <c r="C5" s="1">
        <v>244</v>
      </c>
      <c r="D5" s="1">
        <v>0</v>
      </c>
      <c r="E5" s="1"/>
      <c r="F5" s="1"/>
      <c r="G5" s="1">
        <v>551</v>
      </c>
      <c r="H5" s="1" t="s">
        <v>150</v>
      </c>
      <c r="I5" s="1">
        <v>0</v>
      </c>
      <c r="J5" s="1" t="s">
        <v>22</v>
      </c>
      <c r="K5" s="2">
        <v>40949</v>
      </c>
      <c r="L5" s="1">
        <v>295</v>
      </c>
      <c r="M5" s="1">
        <v>256</v>
      </c>
      <c r="N5" s="1">
        <v>0</v>
      </c>
      <c r="O5" s="1">
        <v>0</v>
      </c>
      <c r="P5" s="1">
        <v>1</v>
      </c>
      <c r="Q5" s="1" t="s">
        <v>53</v>
      </c>
      <c r="R5" s="1" t="s">
        <v>151</v>
      </c>
      <c r="S5" s="1" t="s">
        <v>152</v>
      </c>
      <c r="T5" s="1">
        <v>2598706</v>
      </c>
      <c r="U5" s="1">
        <v>1198932</v>
      </c>
    </row>
    <row r="6" spans="1:21" x14ac:dyDescent="0.35">
      <c r="A6" s="1" t="s">
        <v>153</v>
      </c>
      <c r="B6" s="1">
        <v>469</v>
      </c>
      <c r="C6" s="1">
        <v>82</v>
      </c>
      <c r="D6" s="1">
        <v>0</v>
      </c>
      <c r="E6" s="1"/>
      <c r="F6" s="1"/>
      <c r="G6" s="1">
        <v>551</v>
      </c>
      <c r="H6" s="1" t="s">
        <v>74</v>
      </c>
      <c r="I6" s="1">
        <v>0</v>
      </c>
      <c r="J6" s="1" t="s">
        <v>75</v>
      </c>
      <c r="K6" s="2">
        <v>43033</v>
      </c>
      <c r="L6" s="1">
        <v>321</v>
      </c>
      <c r="M6" s="1">
        <v>230</v>
      </c>
      <c r="N6" s="1">
        <v>0</v>
      </c>
      <c r="O6" s="1">
        <v>0</v>
      </c>
      <c r="P6" s="1">
        <v>2</v>
      </c>
      <c r="Q6" s="1" t="s">
        <v>53</v>
      </c>
      <c r="R6" s="1"/>
      <c r="S6" s="1" t="s">
        <v>154</v>
      </c>
      <c r="T6" s="1">
        <v>2599420</v>
      </c>
      <c r="U6" s="1">
        <v>1199820</v>
      </c>
    </row>
    <row r="7" spans="1:21" x14ac:dyDescent="0.35">
      <c r="A7" s="1" t="s">
        <v>155</v>
      </c>
      <c r="B7" s="1">
        <v>473</v>
      </c>
      <c r="C7" s="1">
        <v>76</v>
      </c>
      <c r="D7" s="1">
        <v>0</v>
      </c>
      <c r="E7" s="1"/>
      <c r="F7" s="1"/>
      <c r="G7" s="1">
        <v>549</v>
      </c>
      <c r="H7" s="1" t="s">
        <v>156</v>
      </c>
      <c r="I7" s="1">
        <v>0</v>
      </c>
      <c r="J7" s="1" t="s">
        <v>22</v>
      </c>
      <c r="K7" s="2">
        <v>41730</v>
      </c>
      <c r="L7" s="1">
        <v>349</v>
      </c>
      <c r="M7" s="1">
        <v>200</v>
      </c>
      <c r="N7" s="1">
        <v>0</v>
      </c>
      <c r="O7" s="1">
        <v>0</v>
      </c>
      <c r="P7" s="1">
        <v>1</v>
      </c>
      <c r="Q7" s="1" t="s">
        <v>53</v>
      </c>
      <c r="R7" s="1" t="s">
        <v>157</v>
      </c>
      <c r="S7" s="1" t="s">
        <v>158</v>
      </c>
      <c r="T7" s="1">
        <v>2599450</v>
      </c>
      <c r="U7" s="1">
        <v>1199830</v>
      </c>
    </row>
    <row r="8" spans="1:21" x14ac:dyDescent="0.35">
      <c r="A8" s="1" t="s">
        <v>159</v>
      </c>
      <c r="B8" s="1">
        <v>484</v>
      </c>
      <c r="C8" s="1">
        <v>78</v>
      </c>
      <c r="D8" s="1">
        <v>0</v>
      </c>
      <c r="E8" s="1"/>
      <c r="F8" s="1"/>
      <c r="G8" s="1">
        <v>562</v>
      </c>
      <c r="H8" s="1" t="s">
        <v>160</v>
      </c>
      <c r="I8" s="1">
        <v>0</v>
      </c>
      <c r="J8" s="1" t="s">
        <v>22</v>
      </c>
      <c r="K8" s="2">
        <v>42527</v>
      </c>
      <c r="L8" s="1">
        <v>332</v>
      </c>
      <c r="M8" s="1">
        <v>230</v>
      </c>
      <c r="N8" s="1">
        <v>0</v>
      </c>
      <c r="O8" s="1">
        <v>0</v>
      </c>
      <c r="P8" s="1">
        <v>1</v>
      </c>
      <c r="Q8" s="1" t="s">
        <v>53</v>
      </c>
      <c r="R8" s="1" t="s">
        <v>161</v>
      </c>
      <c r="S8" s="1" t="s">
        <v>162</v>
      </c>
      <c r="T8" s="1">
        <v>2599383</v>
      </c>
      <c r="U8" s="1">
        <v>1199923</v>
      </c>
    </row>
    <row r="9" spans="1:21" x14ac:dyDescent="0.35">
      <c r="A9" s="1" t="s">
        <v>163</v>
      </c>
      <c r="B9" s="1">
        <v>518.6</v>
      </c>
      <c r="C9" s="1">
        <v>40.200000000000003</v>
      </c>
      <c r="D9" s="1">
        <v>0</v>
      </c>
      <c r="E9" s="1"/>
      <c r="F9" s="1"/>
      <c r="G9" s="1">
        <v>558.79999999999995</v>
      </c>
      <c r="H9" s="1" t="s">
        <v>164</v>
      </c>
      <c r="I9" s="1">
        <v>0</v>
      </c>
      <c r="J9" s="1" t="s">
        <v>22</v>
      </c>
      <c r="K9" s="2">
        <v>23377</v>
      </c>
      <c r="L9" s="1">
        <v>513.6</v>
      </c>
      <c r="M9" s="1">
        <v>45.2</v>
      </c>
      <c r="N9" s="1">
        <v>0</v>
      </c>
      <c r="O9" s="1">
        <v>0</v>
      </c>
      <c r="P9" s="1">
        <v>1</v>
      </c>
      <c r="Q9" s="1" t="s">
        <v>58</v>
      </c>
      <c r="R9" s="1" t="s">
        <v>165</v>
      </c>
      <c r="S9" s="1" t="s">
        <v>166</v>
      </c>
      <c r="T9" s="1">
        <v>2599627</v>
      </c>
      <c r="U9" s="1">
        <v>1200183</v>
      </c>
    </row>
    <row r="10" spans="1:21" x14ac:dyDescent="0.35">
      <c r="A10" s="1" t="s">
        <v>167</v>
      </c>
      <c r="B10" s="1">
        <v>528.46</v>
      </c>
      <c r="C10" s="1">
        <v>30.75</v>
      </c>
      <c r="D10" s="1">
        <v>16</v>
      </c>
      <c r="E10" s="1" t="s">
        <v>22</v>
      </c>
      <c r="F10" s="1"/>
      <c r="G10" s="1">
        <v>559.21</v>
      </c>
      <c r="H10" s="1" t="s">
        <v>168</v>
      </c>
      <c r="I10" s="1">
        <v>2</v>
      </c>
      <c r="J10" s="1" t="s">
        <v>22</v>
      </c>
      <c r="K10" s="2">
        <v>23377</v>
      </c>
      <c r="L10" s="1">
        <v>518.41</v>
      </c>
      <c r="M10" s="1">
        <v>40.799999999999997</v>
      </c>
      <c r="N10" s="1">
        <v>530.61</v>
      </c>
      <c r="O10" s="1">
        <v>28.6</v>
      </c>
      <c r="P10" s="1">
        <v>1</v>
      </c>
      <c r="Q10" s="1" t="s">
        <v>24</v>
      </c>
      <c r="R10" s="1" t="s">
        <v>169</v>
      </c>
      <c r="S10" s="1" t="s">
        <v>170</v>
      </c>
      <c r="T10" s="1">
        <v>2599755</v>
      </c>
      <c r="U10" s="1">
        <v>1200180</v>
      </c>
    </row>
    <row r="11" spans="1:21" x14ac:dyDescent="0.35">
      <c r="A11" s="1" t="s">
        <v>171</v>
      </c>
      <c r="B11" s="1">
        <v>528.99</v>
      </c>
      <c r="C11" s="1">
        <v>29.1</v>
      </c>
      <c r="D11" s="1">
        <v>10</v>
      </c>
      <c r="E11" s="1" t="s">
        <v>22</v>
      </c>
      <c r="F11" s="1"/>
      <c r="G11" s="1">
        <v>558.09</v>
      </c>
      <c r="H11" s="1" t="s">
        <v>172</v>
      </c>
      <c r="I11" s="1">
        <v>2</v>
      </c>
      <c r="J11" s="1" t="s">
        <v>22</v>
      </c>
      <c r="K11" s="2">
        <v>23377</v>
      </c>
      <c r="L11" s="1">
        <v>522.74</v>
      </c>
      <c r="M11" s="1">
        <v>35.35</v>
      </c>
      <c r="N11" s="1">
        <v>531.09</v>
      </c>
      <c r="O11" s="1">
        <v>27</v>
      </c>
      <c r="P11" s="1">
        <v>1</v>
      </c>
      <c r="Q11" s="1" t="s">
        <v>24</v>
      </c>
      <c r="R11" s="1" t="s">
        <v>173</v>
      </c>
      <c r="S11" s="1" t="s">
        <v>174</v>
      </c>
      <c r="T11" s="1">
        <v>2599828</v>
      </c>
      <c r="U11" s="1">
        <v>1200285</v>
      </c>
    </row>
    <row r="12" spans="1:21" x14ac:dyDescent="0.35">
      <c r="A12" s="1" t="s">
        <v>175</v>
      </c>
      <c r="B12" s="1">
        <v>533.62</v>
      </c>
      <c r="C12" s="1">
        <v>24.75</v>
      </c>
      <c r="D12" s="1">
        <v>10.28</v>
      </c>
      <c r="E12" s="1" t="s">
        <v>22</v>
      </c>
      <c r="F12" s="1"/>
      <c r="G12" s="1">
        <v>558.37</v>
      </c>
      <c r="H12" s="1" t="s">
        <v>176</v>
      </c>
      <c r="I12" s="1">
        <v>4.5</v>
      </c>
      <c r="J12" s="1" t="s">
        <v>22</v>
      </c>
      <c r="K12" s="2">
        <v>41670</v>
      </c>
      <c r="L12" s="1">
        <v>529.07000000000005</v>
      </c>
      <c r="M12" s="1">
        <v>29.3</v>
      </c>
      <c r="N12" s="1">
        <v>542.27</v>
      </c>
      <c r="O12" s="1">
        <v>16.100000000000001</v>
      </c>
      <c r="P12" s="1">
        <v>1</v>
      </c>
      <c r="Q12" s="1" t="s">
        <v>24</v>
      </c>
      <c r="R12" s="1" t="s">
        <v>177</v>
      </c>
      <c r="S12" s="1" t="s">
        <v>178</v>
      </c>
      <c r="T12" s="1">
        <v>2599743</v>
      </c>
      <c r="U12" s="1">
        <v>1200473</v>
      </c>
    </row>
    <row r="13" spans="1:21" x14ac:dyDescent="0.35">
      <c r="A13" s="1" t="s">
        <v>179</v>
      </c>
      <c r="B13" s="1">
        <v>539.76</v>
      </c>
      <c r="C13" s="1">
        <v>18</v>
      </c>
      <c r="D13" s="1">
        <v>0</v>
      </c>
      <c r="E13" s="1" t="s">
        <v>22</v>
      </c>
      <c r="F13" s="1"/>
      <c r="G13" s="1">
        <v>557.76</v>
      </c>
      <c r="H13" s="1" t="s">
        <v>180</v>
      </c>
      <c r="I13" s="1">
        <v>2</v>
      </c>
      <c r="J13" s="1" t="s">
        <v>22</v>
      </c>
      <c r="K13" s="2">
        <v>40836</v>
      </c>
      <c r="L13" s="1">
        <v>517.66</v>
      </c>
      <c r="M13" s="1">
        <v>40.1</v>
      </c>
      <c r="N13" s="1">
        <v>0</v>
      </c>
      <c r="O13" s="1">
        <v>0</v>
      </c>
      <c r="P13" s="1">
        <v>1</v>
      </c>
      <c r="Q13" s="1" t="s">
        <v>24</v>
      </c>
      <c r="R13" s="1" t="s">
        <v>181</v>
      </c>
      <c r="S13" s="1" t="s">
        <v>182</v>
      </c>
      <c r="T13" s="1">
        <v>2599900</v>
      </c>
      <c r="U13" s="1">
        <v>1200414</v>
      </c>
    </row>
    <row r="14" spans="1:21" x14ac:dyDescent="0.35">
      <c r="A14" s="1" t="s">
        <v>183</v>
      </c>
      <c r="B14" s="1">
        <v>544.14</v>
      </c>
      <c r="C14" s="1">
        <v>13.8</v>
      </c>
      <c r="D14" s="1">
        <v>8.4</v>
      </c>
      <c r="E14" s="1" t="s">
        <v>22</v>
      </c>
      <c r="F14" s="1"/>
      <c r="G14" s="1">
        <v>557.94000000000005</v>
      </c>
      <c r="H14" s="1" t="s">
        <v>184</v>
      </c>
      <c r="I14" s="1">
        <v>0</v>
      </c>
      <c r="J14" s="1" t="s">
        <v>22</v>
      </c>
      <c r="K14" s="2">
        <v>26092</v>
      </c>
      <c r="L14" s="1">
        <v>542.44000000000005</v>
      </c>
      <c r="M14" s="1">
        <v>15.5</v>
      </c>
      <c r="N14" s="1">
        <v>549.64</v>
      </c>
      <c r="O14" s="1">
        <v>8.3000000000000007</v>
      </c>
      <c r="P14" s="1">
        <v>1</v>
      </c>
      <c r="Q14" s="1" t="s">
        <v>58</v>
      </c>
      <c r="R14" s="1" t="s">
        <v>185</v>
      </c>
      <c r="S14" s="1" t="s">
        <v>186</v>
      </c>
      <c r="T14" s="1">
        <v>2599860</v>
      </c>
      <c r="U14" s="1">
        <v>1200495</v>
      </c>
    </row>
    <row r="15" spans="1:21" x14ac:dyDescent="0.35">
      <c r="A15" s="1" t="s">
        <v>187</v>
      </c>
      <c r="B15" s="1">
        <v>539.5</v>
      </c>
      <c r="C15" s="1">
        <v>18.399999999999999</v>
      </c>
      <c r="D15" s="1">
        <v>6.25</v>
      </c>
      <c r="E15" s="1" t="s">
        <v>22</v>
      </c>
      <c r="F15" s="1"/>
      <c r="G15" s="1">
        <v>557.9</v>
      </c>
      <c r="H15" s="1" t="s">
        <v>188</v>
      </c>
      <c r="I15" s="1">
        <v>0</v>
      </c>
      <c r="J15" s="1" t="s">
        <v>22</v>
      </c>
      <c r="K15" s="2">
        <v>25594</v>
      </c>
      <c r="L15" s="1">
        <v>527.6</v>
      </c>
      <c r="M15" s="1">
        <v>20.3</v>
      </c>
      <c r="N15" s="1">
        <v>550.9</v>
      </c>
      <c r="O15" s="1">
        <v>7</v>
      </c>
      <c r="P15" s="1">
        <v>1</v>
      </c>
      <c r="Q15" s="1" t="s">
        <v>58</v>
      </c>
      <c r="R15" s="1" t="s">
        <v>189</v>
      </c>
      <c r="S15" s="1" t="s">
        <v>190</v>
      </c>
      <c r="T15" s="1">
        <v>2599885</v>
      </c>
      <c r="U15" s="1">
        <v>1200515</v>
      </c>
    </row>
    <row r="16" spans="1:21" x14ac:dyDescent="0.35">
      <c r="A16" s="1" t="s">
        <v>191</v>
      </c>
      <c r="B16" s="1">
        <v>541.69000000000005</v>
      </c>
      <c r="C16" s="1">
        <v>15.6</v>
      </c>
      <c r="D16" s="1">
        <v>0</v>
      </c>
      <c r="E16" s="1"/>
      <c r="F16" s="1"/>
      <c r="G16" s="1">
        <v>557.29</v>
      </c>
      <c r="H16" s="1" t="s">
        <v>192</v>
      </c>
      <c r="I16" s="1">
        <v>2</v>
      </c>
      <c r="J16" s="1" t="s">
        <v>22</v>
      </c>
      <c r="K16" s="2">
        <v>26665</v>
      </c>
      <c r="L16" s="1">
        <v>541.29</v>
      </c>
      <c r="M16" s="1">
        <v>16</v>
      </c>
      <c r="N16" s="1">
        <v>0</v>
      </c>
      <c r="O16" s="1">
        <v>0</v>
      </c>
      <c r="P16" s="1">
        <v>1</v>
      </c>
      <c r="Q16" s="1" t="s">
        <v>24</v>
      </c>
      <c r="R16" s="1" t="s">
        <v>193</v>
      </c>
      <c r="S16" s="1" t="s">
        <v>194</v>
      </c>
      <c r="T16" s="1">
        <v>2599910</v>
      </c>
      <c r="U16" s="1">
        <v>1200530</v>
      </c>
    </row>
    <row r="17" spans="1:21" x14ac:dyDescent="0.35">
      <c r="A17" s="1" t="s">
        <v>195</v>
      </c>
      <c r="B17" s="1">
        <v>539.64</v>
      </c>
      <c r="C17" s="1">
        <v>0</v>
      </c>
      <c r="D17" s="1">
        <v>0</v>
      </c>
      <c r="E17" s="1"/>
      <c r="F17" s="1"/>
      <c r="G17" s="1">
        <v>554.94000000000005</v>
      </c>
      <c r="H17" s="1" t="s">
        <v>74</v>
      </c>
      <c r="I17" s="1">
        <v>0</v>
      </c>
      <c r="J17" s="1" t="s">
        <v>75</v>
      </c>
      <c r="K17" s="2">
        <v>21551</v>
      </c>
      <c r="L17" s="1">
        <v>530.94000000000005</v>
      </c>
      <c r="M17" s="1">
        <v>0</v>
      </c>
      <c r="N17" s="1">
        <v>0</v>
      </c>
      <c r="O17" s="1">
        <v>0</v>
      </c>
      <c r="P17" s="1">
        <v>2</v>
      </c>
      <c r="Q17" s="1" t="s">
        <v>58</v>
      </c>
      <c r="R17" s="1"/>
      <c r="S17" s="1" t="s">
        <v>196</v>
      </c>
      <c r="T17" s="1">
        <v>2599970</v>
      </c>
      <c r="U17" s="1">
        <v>1200510</v>
      </c>
    </row>
    <row r="18" spans="1:21" x14ac:dyDescent="0.35">
      <c r="A18" s="1" t="s">
        <v>197</v>
      </c>
      <c r="B18" s="1">
        <v>539.5</v>
      </c>
      <c r="C18" s="1">
        <v>18.399999999999999</v>
      </c>
      <c r="D18" s="1">
        <v>6.23</v>
      </c>
      <c r="E18" s="1" t="s">
        <v>22</v>
      </c>
      <c r="F18" s="1"/>
      <c r="G18" s="1">
        <v>557.9</v>
      </c>
      <c r="H18" s="1" t="s">
        <v>198</v>
      </c>
      <c r="I18" s="1">
        <v>0</v>
      </c>
      <c r="J18" s="1" t="s">
        <v>22</v>
      </c>
      <c r="K18" s="2">
        <v>25812</v>
      </c>
      <c r="L18" s="1">
        <v>537.6</v>
      </c>
      <c r="M18" s="1">
        <v>20.3</v>
      </c>
      <c r="N18" s="1">
        <v>550.1</v>
      </c>
      <c r="O18" s="1">
        <v>7.8</v>
      </c>
      <c r="P18" s="1">
        <v>1</v>
      </c>
      <c r="Q18" s="1" t="s">
        <v>24</v>
      </c>
      <c r="R18" s="1" t="s">
        <v>199</v>
      </c>
      <c r="S18" s="1" t="s">
        <v>200</v>
      </c>
      <c r="T18" s="1">
        <v>2599828</v>
      </c>
      <c r="U18" s="1">
        <v>1200544</v>
      </c>
    </row>
    <row r="19" spans="1:21" x14ac:dyDescent="0.35">
      <c r="A19" s="1" t="s">
        <v>323</v>
      </c>
      <c r="B19" s="1">
        <v>575</v>
      </c>
      <c r="C19" s="1">
        <v>34</v>
      </c>
      <c r="D19" s="1">
        <v>0</v>
      </c>
      <c r="E19" s="1"/>
      <c r="F19" s="1"/>
      <c r="G19" s="1">
        <v>609</v>
      </c>
      <c r="H19" s="1" t="s">
        <v>324</v>
      </c>
      <c r="I19" s="1">
        <v>0</v>
      </c>
      <c r="J19" s="1" t="s">
        <v>22</v>
      </c>
      <c r="K19" s="2">
        <v>41934</v>
      </c>
      <c r="L19" s="1">
        <v>333</v>
      </c>
      <c r="M19" s="1">
        <v>276</v>
      </c>
      <c r="N19" s="1">
        <v>0</v>
      </c>
      <c r="O19" s="1">
        <v>0</v>
      </c>
      <c r="P19" s="1">
        <v>1</v>
      </c>
      <c r="Q19" s="1" t="s">
        <v>53</v>
      </c>
      <c r="R19" s="1" t="s">
        <v>325</v>
      </c>
      <c r="S19" s="1" t="s">
        <v>326</v>
      </c>
      <c r="T19" s="1">
        <v>2597666</v>
      </c>
      <c r="U19" s="1">
        <v>1197612</v>
      </c>
    </row>
    <row r="20" spans="1:21" x14ac:dyDescent="0.35">
      <c r="A20" s="1" t="s">
        <v>327</v>
      </c>
      <c r="B20" s="1">
        <v>593</v>
      </c>
      <c r="C20" s="1">
        <v>15</v>
      </c>
      <c r="D20" s="1">
        <v>0</v>
      </c>
      <c r="E20" s="1"/>
      <c r="F20" s="1"/>
      <c r="G20" s="1">
        <v>608</v>
      </c>
      <c r="H20" s="1" t="s">
        <v>74</v>
      </c>
      <c r="I20" s="1">
        <v>0</v>
      </c>
      <c r="J20" s="1" t="s">
        <v>75</v>
      </c>
      <c r="K20" s="2">
        <v>38461</v>
      </c>
      <c r="L20" s="1">
        <v>508</v>
      </c>
      <c r="M20" s="1">
        <v>100</v>
      </c>
      <c r="N20" s="1">
        <v>0</v>
      </c>
      <c r="O20" s="1">
        <v>0</v>
      </c>
      <c r="P20" s="1">
        <v>2</v>
      </c>
      <c r="Q20" s="1" t="s">
        <v>53</v>
      </c>
      <c r="R20" s="1"/>
      <c r="S20" s="1" t="s">
        <v>328</v>
      </c>
      <c r="T20" s="1">
        <v>2597686</v>
      </c>
      <c r="U20" s="1">
        <v>1197621</v>
      </c>
    </row>
    <row r="21" spans="1:21" x14ac:dyDescent="0.35">
      <c r="A21" s="1" t="s">
        <v>329</v>
      </c>
      <c r="B21" s="1">
        <v>582</v>
      </c>
      <c r="C21" s="1">
        <v>28</v>
      </c>
      <c r="D21" s="1">
        <v>0</v>
      </c>
      <c r="E21" s="1"/>
      <c r="F21" s="1"/>
      <c r="G21" s="1">
        <v>610</v>
      </c>
      <c r="H21" s="1" t="s">
        <v>74</v>
      </c>
      <c r="I21" s="1">
        <v>0</v>
      </c>
      <c r="J21" s="1" t="s">
        <v>75</v>
      </c>
      <c r="K21" s="2">
        <v>40429</v>
      </c>
      <c r="L21" s="1">
        <v>385</v>
      </c>
      <c r="M21" s="1">
        <v>225</v>
      </c>
      <c r="N21" s="1">
        <v>0</v>
      </c>
      <c r="O21" s="1">
        <v>0</v>
      </c>
      <c r="P21" s="1">
        <v>2</v>
      </c>
      <c r="Q21" s="1" t="s">
        <v>53</v>
      </c>
      <c r="R21" s="1"/>
      <c r="S21" s="1" t="s">
        <v>330</v>
      </c>
      <c r="T21" s="1">
        <v>2597745</v>
      </c>
      <c r="U21" s="1">
        <v>1197690</v>
      </c>
    </row>
    <row r="22" spans="1:21" x14ac:dyDescent="0.35">
      <c r="A22" s="13" t="s">
        <v>331</v>
      </c>
      <c r="B22" s="13">
        <v>584</v>
      </c>
      <c r="C22" s="13">
        <v>28</v>
      </c>
      <c r="D22" s="13">
        <v>0</v>
      </c>
      <c r="E22" s="13"/>
      <c r="F22" s="13"/>
      <c r="G22" s="13">
        <v>612</v>
      </c>
      <c r="H22" s="13" t="s">
        <v>332</v>
      </c>
      <c r="I22" s="13">
        <v>0</v>
      </c>
      <c r="J22" s="13" t="s">
        <v>22</v>
      </c>
      <c r="K22" s="14">
        <v>39731</v>
      </c>
      <c r="L22" s="13">
        <v>422</v>
      </c>
      <c r="M22" s="13">
        <v>190</v>
      </c>
      <c r="N22" s="13">
        <v>0</v>
      </c>
      <c r="O22" s="13">
        <v>0</v>
      </c>
      <c r="P22" s="13">
        <v>1</v>
      </c>
      <c r="Q22" s="13" t="s">
        <v>53</v>
      </c>
      <c r="R22" s="13" t="s">
        <v>333</v>
      </c>
      <c r="S22" s="13" t="s">
        <v>334</v>
      </c>
      <c r="T22" s="13">
        <v>2597745</v>
      </c>
      <c r="U22" s="13">
        <v>1197700</v>
      </c>
    </row>
    <row r="23" spans="1:21" x14ac:dyDescent="0.35">
      <c r="A23" s="30" t="s">
        <v>739</v>
      </c>
      <c r="B23" s="30">
        <v>451</v>
      </c>
      <c r="C23" s="30">
        <v>109</v>
      </c>
      <c r="D23" s="31"/>
      <c r="E23" s="31"/>
      <c r="F23" s="30" t="s">
        <v>740</v>
      </c>
      <c r="G23" s="30">
        <v>560</v>
      </c>
      <c r="H23" s="30"/>
      <c r="I23" s="30"/>
      <c r="J23" s="30"/>
      <c r="K23" s="31"/>
      <c r="L23" s="30">
        <v>320</v>
      </c>
      <c r="M23" s="30">
        <v>240</v>
      </c>
      <c r="N23" s="30"/>
      <c r="O23" s="30"/>
      <c r="P23" s="30"/>
      <c r="Q23" s="30"/>
      <c r="R23" s="30"/>
      <c r="S23" s="30" t="s">
        <v>741</v>
      </c>
      <c r="T23" s="30">
        <v>2598267</v>
      </c>
      <c r="U23" s="30">
        <v>1198105</v>
      </c>
    </row>
    <row r="24" spans="1:21" x14ac:dyDescent="0.35">
      <c r="A24" s="30" t="s">
        <v>742</v>
      </c>
      <c r="B24" s="30">
        <v>572</v>
      </c>
      <c r="C24" s="30">
        <v>32</v>
      </c>
      <c r="D24" s="31"/>
      <c r="E24" s="31"/>
      <c r="F24" s="30" t="s">
        <v>743</v>
      </c>
      <c r="G24" s="30">
        <v>604</v>
      </c>
      <c r="H24" s="30"/>
      <c r="I24" s="30"/>
      <c r="J24" s="30"/>
      <c r="K24" s="31"/>
      <c r="L24" s="30">
        <v>364</v>
      </c>
      <c r="M24" s="30">
        <v>240</v>
      </c>
      <c r="N24" s="30"/>
      <c r="O24" s="30"/>
      <c r="P24" s="30"/>
      <c r="Q24" s="30"/>
      <c r="R24" s="30"/>
      <c r="S24" s="30" t="s">
        <v>741</v>
      </c>
      <c r="T24" s="30">
        <v>2597881</v>
      </c>
      <c r="U24" s="30">
        <v>1197614</v>
      </c>
    </row>
    <row r="25" spans="1:21" x14ac:dyDescent="0.35">
      <c r="A25" s="30" t="s">
        <v>744</v>
      </c>
      <c r="B25" s="30">
        <v>541</v>
      </c>
      <c r="C25" s="30">
        <v>72</v>
      </c>
      <c r="D25" s="31"/>
      <c r="E25" s="31"/>
      <c r="F25" s="30" t="s">
        <v>745</v>
      </c>
      <c r="G25" s="30">
        <v>613</v>
      </c>
      <c r="H25" s="30"/>
      <c r="I25" s="30"/>
      <c r="J25" s="30"/>
      <c r="K25" s="31"/>
      <c r="L25" s="30">
        <v>413</v>
      </c>
      <c r="M25" s="30">
        <v>200</v>
      </c>
      <c r="N25" s="30"/>
      <c r="O25" s="30"/>
      <c r="P25" s="30"/>
      <c r="Q25" s="30"/>
      <c r="R25" s="30"/>
      <c r="S25" s="30" t="s">
        <v>741</v>
      </c>
      <c r="T25" s="30">
        <v>2597874</v>
      </c>
      <c r="U25" s="30">
        <v>1197692</v>
      </c>
    </row>
    <row r="26" spans="1:21" x14ac:dyDescent="0.35">
      <c r="A26" s="30" t="s">
        <v>746</v>
      </c>
      <c r="B26" s="30">
        <v>474</v>
      </c>
      <c r="C26" s="30">
        <v>82</v>
      </c>
      <c r="D26" s="31"/>
      <c r="E26" s="31"/>
      <c r="F26" s="30" t="s">
        <v>747</v>
      </c>
      <c r="G26" s="30">
        <v>556</v>
      </c>
      <c r="H26" s="30"/>
      <c r="I26" s="30"/>
      <c r="J26" s="30"/>
      <c r="K26" s="31"/>
      <c r="L26" s="30">
        <v>281</v>
      </c>
      <c r="M26" s="30">
        <v>275</v>
      </c>
      <c r="N26" s="30"/>
      <c r="O26" s="30"/>
      <c r="P26" s="30"/>
      <c r="Q26" s="30"/>
      <c r="R26" s="30"/>
      <c r="S26" s="30" t="s">
        <v>741</v>
      </c>
      <c r="T26" s="30">
        <v>2598215</v>
      </c>
      <c r="U26" s="30">
        <v>1198315</v>
      </c>
    </row>
    <row r="27" spans="1:21" x14ac:dyDescent="0.35">
      <c r="A27" s="30" t="s">
        <v>748</v>
      </c>
      <c r="B27" s="30">
        <v>559</v>
      </c>
      <c r="C27" s="30">
        <v>52</v>
      </c>
      <c r="D27" s="31"/>
      <c r="E27" s="31"/>
      <c r="F27" s="30" t="s">
        <v>749</v>
      </c>
      <c r="G27" s="30">
        <v>611</v>
      </c>
      <c r="H27" s="30"/>
      <c r="I27" s="30"/>
      <c r="J27" s="30"/>
      <c r="K27" s="31"/>
      <c r="L27" s="30">
        <v>431</v>
      </c>
      <c r="M27" s="30">
        <v>180</v>
      </c>
      <c r="N27" s="30"/>
      <c r="O27" s="30"/>
      <c r="P27" s="30"/>
      <c r="Q27" s="30"/>
      <c r="R27" s="30"/>
      <c r="S27" s="30" t="s">
        <v>741</v>
      </c>
      <c r="T27" s="30">
        <v>2597641</v>
      </c>
      <c r="U27" s="30">
        <v>1197676</v>
      </c>
    </row>
    <row r="28" spans="1:21" x14ac:dyDescent="0.35">
      <c r="A28" s="30" t="s">
        <v>750</v>
      </c>
      <c r="B28" s="30">
        <v>256</v>
      </c>
      <c r="C28" s="30">
        <v>298</v>
      </c>
      <c r="E28" s="31"/>
      <c r="F28" s="30" t="s">
        <v>751</v>
      </c>
      <c r="G28" s="30">
        <v>554</v>
      </c>
      <c r="H28" s="30"/>
      <c r="I28" s="30"/>
      <c r="J28" s="30"/>
      <c r="K28" s="31"/>
      <c r="L28" s="30">
        <v>274</v>
      </c>
      <c r="M28" s="30">
        <v>280</v>
      </c>
      <c r="N28" s="15"/>
      <c r="O28" s="15"/>
      <c r="P28" s="30"/>
      <c r="Q28" s="30"/>
      <c r="R28" s="30"/>
      <c r="S28" s="30" t="s">
        <v>741</v>
      </c>
      <c r="T28" s="30">
        <v>2598777</v>
      </c>
      <c r="U28" s="30">
        <v>1199089</v>
      </c>
    </row>
    <row r="29" spans="1:21" x14ac:dyDescent="0.35">
      <c r="A29" s="30" t="s">
        <v>752</v>
      </c>
      <c r="B29" s="30">
        <v>569</v>
      </c>
      <c r="C29" s="30">
        <v>48</v>
      </c>
      <c r="D29" s="31"/>
      <c r="E29" s="31"/>
      <c r="F29" s="30" t="s">
        <v>753</v>
      </c>
      <c r="G29" s="30">
        <v>617</v>
      </c>
      <c r="H29" s="30"/>
      <c r="I29" s="30"/>
      <c r="J29" s="30"/>
      <c r="K29" s="31"/>
      <c r="L29" s="30">
        <v>392</v>
      </c>
      <c r="M29" s="30">
        <v>225</v>
      </c>
      <c r="N29" s="30"/>
      <c r="O29" s="30"/>
      <c r="P29" s="30"/>
      <c r="Q29" s="30"/>
      <c r="R29" s="30"/>
      <c r="S29" s="30" t="s">
        <v>741</v>
      </c>
      <c r="T29" s="30">
        <v>2597846</v>
      </c>
      <c r="U29" s="30">
        <v>1197735</v>
      </c>
    </row>
    <row r="30" spans="1:21" x14ac:dyDescent="0.35">
      <c r="A30" s="30" t="s">
        <v>754</v>
      </c>
      <c r="B30" s="30">
        <v>540</v>
      </c>
      <c r="C30" s="30">
        <v>18</v>
      </c>
      <c r="D30" s="31"/>
      <c r="E30" s="31"/>
      <c r="F30" s="30" t="s">
        <v>755</v>
      </c>
      <c r="G30" s="30">
        <v>558</v>
      </c>
      <c r="H30" s="30"/>
      <c r="I30" s="30"/>
      <c r="J30" s="30"/>
      <c r="K30" s="31"/>
      <c r="L30" s="30">
        <v>298</v>
      </c>
      <c r="M30" s="30">
        <v>260</v>
      </c>
      <c r="N30" s="30"/>
      <c r="O30" s="30"/>
      <c r="P30" s="30"/>
      <c r="Q30" s="30"/>
      <c r="R30" s="30"/>
      <c r="S30" s="30" t="s">
        <v>741</v>
      </c>
      <c r="T30" s="30">
        <v>2599901</v>
      </c>
      <c r="U30" s="30">
        <v>1200260</v>
      </c>
    </row>
    <row r="31" spans="1:21" x14ac:dyDescent="0.35">
      <c r="A31" s="30" t="s">
        <v>756</v>
      </c>
      <c r="B31" s="30">
        <v>580</v>
      </c>
      <c r="C31" s="30">
        <v>26</v>
      </c>
      <c r="D31" s="31"/>
      <c r="E31" s="31"/>
      <c r="F31" s="30" t="s">
        <v>757</v>
      </c>
      <c r="G31" s="30">
        <v>606</v>
      </c>
      <c r="H31" s="30"/>
      <c r="I31" s="30"/>
      <c r="J31" s="30"/>
      <c r="K31" s="31"/>
      <c r="L31" s="30">
        <v>376</v>
      </c>
      <c r="M31" s="30">
        <v>230</v>
      </c>
      <c r="N31" s="30"/>
      <c r="O31" s="30"/>
      <c r="P31" s="30"/>
      <c r="Q31" s="30"/>
      <c r="R31" s="30"/>
      <c r="S31" s="30" t="s">
        <v>741</v>
      </c>
      <c r="T31" s="30">
        <v>2597835</v>
      </c>
      <c r="U31" s="30">
        <v>1197631</v>
      </c>
    </row>
    <row r="32" spans="1:21" x14ac:dyDescent="0.35">
      <c r="A32" s="30" t="s">
        <v>758</v>
      </c>
      <c r="B32" s="30">
        <v>380</v>
      </c>
      <c r="C32" s="30">
        <v>176</v>
      </c>
      <c r="D32" s="31"/>
      <c r="E32" s="31"/>
      <c r="F32" s="30" t="s">
        <v>759</v>
      </c>
      <c r="G32" s="30">
        <v>556</v>
      </c>
      <c r="H32" s="30"/>
      <c r="I32" s="30"/>
      <c r="J32" s="30"/>
      <c r="K32" s="31"/>
      <c r="L32" s="30">
        <v>331</v>
      </c>
      <c r="M32" s="30">
        <v>225</v>
      </c>
      <c r="N32" s="30"/>
      <c r="O32" s="30"/>
      <c r="P32" s="30"/>
      <c r="Q32" s="30"/>
      <c r="R32" s="30"/>
      <c r="S32" s="30" t="s">
        <v>741</v>
      </c>
      <c r="T32" s="30">
        <v>2598550</v>
      </c>
      <c r="U32" s="30">
        <v>1198678</v>
      </c>
    </row>
    <row r="33" spans="1:21" x14ac:dyDescent="0.35">
      <c r="A33" s="28" t="s">
        <v>760</v>
      </c>
      <c r="B33" s="28">
        <v>337</v>
      </c>
      <c r="C33" s="28">
        <v>208</v>
      </c>
      <c r="D33" s="28">
        <v>0</v>
      </c>
      <c r="E33" s="28"/>
      <c r="F33" s="28"/>
      <c r="G33" s="28">
        <v>545</v>
      </c>
      <c r="H33" s="28" t="s">
        <v>761</v>
      </c>
      <c r="I33" s="28">
        <v>0</v>
      </c>
      <c r="J33" s="28" t="s">
        <v>22</v>
      </c>
      <c r="K33" s="29">
        <v>37388</v>
      </c>
      <c r="L33" s="28">
        <v>329</v>
      </c>
      <c r="M33" s="28">
        <v>216</v>
      </c>
      <c r="N33" s="28">
        <v>0</v>
      </c>
      <c r="O33" s="28">
        <v>0</v>
      </c>
      <c r="P33" s="28">
        <v>1</v>
      </c>
      <c r="Q33" s="28" t="s">
        <v>53</v>
      </c>
      <c r="R33" s="28" t="s">
        <v>762</v>
      </c>
      <c r="S33" s="28" t="s">
        <v>763</v>
      </c>
      <c r="T33" s="28">
        <v>2598920</v>
      </c>
      <c r="U33" s="28">
        <v>1199560</v>
      </c>
    </row>
    <row r="34" spans="1:21" x14ac:dyDescent="0.35">
      <c r="A34" s="3"/>
      <c r="B34" s="3"/>
      <c r="C34" s="3"/>
      <c r="D34" s="3"/>
      <c r="E34" s="3"/>
      <c r="F34" s="3"/>
      <c r="G34" s="3"/>
      <c r="H34" s="3"/>
      <c r="I34" s="3"/>
      <c r="J34" s="3"/>
      <c r="K34" s="17"/>
      <c r="L34" s="3"/>
      <c r="M34" s="3"/>
      <c r="N34" s="3"/>
      <c r="O34" s="3"/>
      <c r="P34" s="3"/>
      <c r="Q34" s="3"/>
      <c r="R34" s="3"/>
      <c r="S34" s="3"/>
      <c r="T34" s="3"/>
      <c r="U34" s="3"/>
    </row>
    <row r="35" spans="1:21" ht="15.5" x14ac:dyDescent="0.35">
      <c r="A35" s="5" t="s">
        <v>221</v>
      </c>
    </row>
    <row r="36" spans="1:21" x14ac:dyDescent="0.35">
      <c r="A36" s="1" t="s">
        <v>207</v>
      </c>
      <c r="B36" s="1" t="s">
        <v>208</v>
      </c>
      <c r="C36" s="1" t="s">
        <v>209</v>
      </c>
      <c r="D36" s="1" t="s">
        <v>210</v>
      </c>
      <c r="E36" s="1" t="s">
        <v>211</v>
      </c>
      <c r="F36" s="1" t="s">
        <v>307</v>
      </c>
      <c r="G36" s="1" t="s">
        <v>212</v>
      </c>
      <c r="H36" s="1" t="s">
        <v>213</v>
      </c>
      <c r="I36" s="1" t="s">
        <v>308</v>
      </c>
      <c r="J36" s="1" t="s">
        <v>309</v>
      </c>
      <c r="K36" s="1" t="s">
        <v>310</v>
      </c>
      <c r="L36" s="1" t="s">
        <v>311</v>
      </c>
      <c r="M36" s="1" t="s">
        <v>312</v>
      </c>
      <c r="N36" s="1" t="s">
        <v>313</v>
      </c>
      <c r="O36" s="1" t="s">
        <v>314</v>
      </c>
      <c r="P36" s="1" t="s">
        <v>315</v>
      </c>
      <c r="Q36" s="1" t="s">
        <v>316</v>
      </c>
      <c r="R36" s="1" t="s">
        <v>317</v>
      </c>
      <c r="S36" s="1" t="s">
        <v>365</v>
      </c>
    </row>
    <row r="37" spans="1:21" x14ac:dyDescent="0.35">
      <c r="A37" s="1" t="s">
        <v>214</v>
      </c>
      <c r="B37" s="1">
        <v>597507</v>
      </c>
      <c r="C37" s="1">
        <v>197790</v>
      </c>
      <c r="D37" s="1">
        <v>628</v>
      </c>
      <c r="E37" s="1">
        <v>980578.86199999996</v>
      </c>
      <c r="F37" s="1" t="s">
        <v>319</v>
      </c>
      <c r="G37" s="1">
        <v>2597507.0630000001</v>
      </c>
      <c r="H37" s="1">
        <v>1197790.06</v>
      </c>
      <c r="I37" s="1">
        <v>627.96500000000003</v>
      </c>
      <c r="J37" s="1">
        <v>-91.89</v>
      </c>
      <c r="K37" s="1">
        <v>-92.805000000000007</v>
      </c>
      <c r="L37" s="1">
        <v>0</v>
      </c>
      <c r="M37" s="1">
        <v>980578.02599999995</v>
      </c>
      <c r="N37" s="1">
        <v>628.1345</v>
      </c>
      <c r="O37" s="1">
        <v>-0.17</v>
      </c>
      <c r="P37" s="1">
        <v>0.83599999999999997</v>
      </c>
      <c r="Q37" s="1">
        <v>-92.184340000000006</v>
      </c>
      <c r="R37" s="1">
        <v>-92.201059999999998</v>
      </c>
      <c r="S37" s="1" t="s">
        <v>366</v>
      </c>
    </row>
    <row r="38" spans="1:21" x14ac:dyDescent="0.35">
      <c r="A38" s="1" t="s">
        <v>215</v>
      </c>
      <c r="B38" s="1">
        <v>598170</v>
      </c>
      <c r="C38" s="1">
        <v>198449.2</v>
      </c>
      <c r="D38" s="1">
        <v>563</v>
      </c>
      <c r="E38" s="1">
        <v>980591.92</v>
      </c>
      <c r="F38" s="1" t="s">
        <v>319</v>
      </c>
      <c r="G38" s="1">
        <v>2598170.071</v>
      </c>
      <c r="H38" s="1">
        <v>1198449.2609999999</v>
      </c>
      <c r="I38" s="1">
        <v>562.95899999999995</v>
      </c>
      <c r="J38" s="1">
        <v>-92.18</v>
      </c>
      <c r="K38" s="1">
        <v>-93.058000000000007</v>
      </c>
      <c r="L38" s="1">
        <v>0</v>
      </c>
      <c r="M38" s="1">
        <v>980592.37899999996</v>
      </c>
      <c r="N38" s="1">
        <v>562.62950000000001</v>
      </c>
      <c r="O38" s="1">
        <v>0.32900000000000001</v>
      </c>
      <c r="P38" s="1">
        <v>-0.45900000000000002</v>
      </c>
      <c r="Q38" s="1">
        <v>-92.474990000000005</v>
      </c>
      <c r="R38" s="1">
        <v>-92.510230000000007</v>
      </c>
      <c r="S38" s="1" t="s">
        <v>366</v>
      </c>
    </row>
    <row r="39" spans="1:21" x14ac:dyDescent="0.35">
      <c r="A39" s="1" t="s">
        <v>216</v>
      </c>
      <c r="B39" s="1">
        <v>598670</v>
      </c>
      <c r="C39" s="1">
        <v>200035</v>
      </c>
      <c r="D39" s="1">
        <v>553.79999999999995</v>
      </c>
      <c r="E39" s="1">
        <v>980596.04200000002</v>
      </c>
      <c r="F39" s="1" t="s">
        <v>319</v>
      </c>
      <c r="G39" s="1">
        <v>2598670.0970000001</v>
      </c>
      <c r="H39" s="1">
        <v>1200035.0719999999</v>
      </c>
      <c r="I39" s="1">
        <v>553.75800000000004</v>
      </c>
      <c r="J39" s="1">
        <v>-91.27</v>
      </c>
      <c r="K39" s="1">
        <v>-91.991</v>
      </c>
      <c r="L39" s="1">
        <v>0</v>
      </c>
      <c r="M39" s="1">
        <v>980598.12399999995</v>
      </c>
      <c r="N39" s="1">
        <v>553.73310000000004</v>
      </c>
      <c r="O39" s="1">
        <v>2.5000000000000001E-2</v>
      </c>
      <c r="P39" s="1">
        <v>-2.0819999999999999</v>
      </c>
      <c r="Q39" s="1">
        <v>-91.668369999999996</v>
      </c>
      <c r="R39" s="1">
        <v>-91.665970000000002</v>
      </c>
      <c r="S39" s="1" t="s">
        <v>366</v>
      </c>
    </row>
    <row r="40" spans="1:21" x14ac:dyDescent="0.35">
      <c r="A40" s="1" t="s">
        <v>217</v>
      </c>
      <c r="B40" s="1">
        <v>599750</v>
      </c>
      <c r="C40" s="1">
        <v>201272</v>
      </c>
      <c r="D40" s="1">
        <v>575</v>
      </c>
      <c r="E40" s="1">
        <v>980594.38899999997</v>
      </c>
      <c r="F40" s="1" t="s">
        <v>319</v>
      </c>
      <c r="G40" s="1">
        <v>2599750.1069999998</v>
      </c>
      <c r="H40" s="1">
        <v>1201272.0819999999</v>
      </c>
      <c r="I40" s="1">
        <v>574.96</v>
      </c>
      <c r="J40" s="1">
        <v>-89.76</v>
      </c>
      <c r="K40" s="1">
        <v>-90.694000000000003</v>
      </c>
      <c r="L40" s="1">
        <v>0</v>
      </c>
      <c r="M40" s="1">
        <v>980598.39300000004</v>
      </c>
      <c r="N40" s="1">
        <v>574.72879999999998</v>
      </c>
      <c r="O40" s="1">
        <v>0.23100000000000001</v>
      </c>
      <c r="P40" s="1">
        <v>-4.0039999999999996</v>
      </c>
      <c r="Q40" s="1">
        <v>-90.088660000000004</v>
      </c>
      <c r="R40" s="1">
        <v>-90.115409999999997</v>
      </c>
      <c r="S40" s="1" t="s">
        <v>366</v>
      </c>
    </row>
    <row r="42" spans="1:21" ht="15.5" x14ac:dyDescent="0.35">
      <c r="A42" s="6"/>
    </row>
    <row r="43" spans="1:21" x14ac:dyDescent="0.35">
      <c r="A43" s="34" t="s">
        <v>782</v>
      </c>
    </row>
    <row r="44" spans="1:21" x14ac:dyDescent="0.35">
      <c r="A44" s="7" t="s">
        <v>220</v>
      </c>
      <c r="B44" s="9"/>
      <c r="C44" s="9"/>
      <c r="D44" s="9"/>
      <c r="F44" s="34" t="s">
        <v>221</v>
      </c>
      <c r="L44" s="34" t="s">
        <v>767</v>
      </c>
    </row>
    <row r="45" spans="1:21" x14ac:dyDescent="0.35">
      <c r="A45" s="7" t="s">
        <v>84</v>
      </c>
      <c r="B45" s="8" t="s">
        <v>776</v>
      </c>
      <c r="C45" s="8" t="s">
        <v>775</v>
      </c>
      <c r="D45" s="8" t="s">
        <v>773</v>
      </c>
      <c r="E45" s="8"/>
      <c r="F45" s="7" t="s">
        <v>774</v>
      </c>
      <c r="G45" s="8" t="s">
        <v>771</v>
      </c>
      <c r="H45" s="8" t="s">
        <v>772</v>
      </c>
      <c r="I45" s="8" t="s">
        <v>773</v>
      </c>
      <c r="J45" s="8" t="s">
        <v>768</v>
      </c>
      <c r="K45" s="8"/>
      <c r="L45" s="34" t="s">
        <v>770</v>
      </c>
      <c r="M45" s="8" t="s">
        <v>771</v>
      </c>
      <c r="N45" s="8" t="s">
        <v>772</v>
      </c>
    </row>
    <row r="46" spans="1:21" x14ac:dyDescent="0.35">
      <c r="A46">
        <v>1</v>
      </c>
      <c r="B46" s="3">
        <v>2598690</v>
      </c>
      <c r="C46" s="3">
        <v>1198915</v>
      </c>
      <c r="D46" s="3">
        <v>332</v>
      </c>
      <c r="F46" s="3" t="s">
        <v>214</v>
      </c>
      <c r="G46" s="21">
        <v>2597507.0630000001</v>
      </c>
      <c r="H46" s="21">
        <v>1197790.06</v>
      </c>
      <c r="I46" s="21">
        <v>627.96500000000003</v>
      </c>
      <c r="J46" s="22">
        <v>-92.201059999999998</v>
      </c>
      <c r="L46" s="3">
        <v>-92.5</v>
      </c>
      <c r="M46" s="40">
        <v>2597635.1</v>
      </c>
      <c r="N46" s="40">
        <v>1197587.3</v>
      </c>
    </row>
    <row r="47" spans="1:21" x14ac:dyDescent="0.35">
      <c r="A47">
        <v>2</v>
      </c>
      <c r="B47" s="3">
        <v>2598712</v>
      </c>
      <c r="C47" s="3">
        <v>1198900</v>
      </c>
      <c r="D47" s="3">
        <v>322</v>
      </c>
      <c r="F47" s="3" t="s">
        <v>215</v>
      </c>
      <c r="G47" s="21">
        <v>2598170.071</v>
      </c>
      <c r="H47" s="21">
        <v>1198449.2609999999</v>
      </c>
      <c r="I47" s="21">
        <v>562.95899999999995</v>
      </c>
      <c r="J47" s="22">
        <v>-92.510230000000007</v>
      </c>
      <c r="L47" s="3">
        <v>-92</v>
      </c>
      <c r="M47" s="40">
        <v>2599028.5</v>
      </c>
      <c r="N47" s="40">
        <v>1199396</v>
      </c>
      <c r="P47" s="3"/>
    </row>
    <row r="48" spans="1:21" x14ac:dyDescent="0.35">
      <c r="A48">
        <v>3</v>
      </c>
      <c r="B48" s="3">
        <v>2598706</v>
      </c>
      <c r="C48" s="3">
        <v>1198932</v>
      </c>
      <c r="D48" s="3">
        <v>307</v>
      </c>
      <c r="F48" s="3" t="s">
        <v>216</v>
      </c>
      <c r="G48" s="21">
        <v>2598670.0970000001</v>
      </c>
      <c r="H48" s="21">
        <v>1200035.0719999999</v>
      </c>
      <c r="I48" s="21">
        <v>553.75800000000004</v>
      </c>
      <c r="J48" s="22">
        <v>-91.665970000000002</v>
      </c>
      <c r="L48" s="3">
        <v>-91</v>
      </c>
      <c r="M48" s="40">
        <v>2599926.7000000002</v>
      </c>
      <c r="N48" s="40">
        <v>1200560.8</v>
      </c>
      <c r="Q48" s="4"/>
      <c r="R48" s="4"/>
      <c r="S48" s="4"/>
    </row>
    <row r="49" spans="1:19" x14ac:dyDescent="0.35">
      <c r="A49">
        <v>4</v>
      </c>
      <c r="B49" s="3">
        <v>2599420</v>
      </c>
      <c r="C49" s="3">
        <v>1199820</v>
      </c>
      <c r="D49" s="3">
        <v>469</v>
      </c>
      <c r="F49" s="3" t="s">
        <v>217</v>
      </c>
      <c r="G49" s="21">
        <v>2599750.1069999998</v>
      </c>
      <c r="H49" s="21">
        <v>1201272.0819999999</v>
      </c>
      <c r="I49" s="21">
        <v>574.96</v>
      </c>
      <c r="J49" s="22">
        <v>-90.115409999999997</v>
      </c>
      <c r="L49" s="4"/>
      <c r="M49" s="4"/>
      <c r="Q49" s="4"/>
      <c r="R49" s="4"/>
      <c r="S49" s="4"/>
    </row>
    <row r="50" spans="1:19" x14ac:dyDescent="0.35">
      <c r="A50">
        <v>5</v>
      </c>
      <c r="B50" s="3">
        <v>2599450</v>
      </c>
      <c r="C50" s="3">
        <v>1199830</v>
      </c>
      <c r="D50" s="3">
        <v>473</v>
      </c>
      <c r="J50" s="16"/>
      <c r="L50" s="4"/>
      <c r="M50" s="4"/>
      <c r="Q50" s="4"/>
      <c r="R50" s="4"/>
      <c r="S50" s="4"/>
    </row>
    <row r="51" spans="1:19" x14ac:dyDescent="0.35">
      <c r="A51">
        <v>6</v>
      </c>
      <c r="B51" s="3">
        <v>2599383</v>
      </c>
      <c r="C51" s="3">
        <v>1199923</v>
      </c>
      <c r="D51" s="3">
        <v>484</v>
      </c>
      <c r="L51" s="4"/>
      <c r="M51" s="4"/>
      <c r="Q51" s="4"/>
      <c r="R51" s="4"/>
      <c r="S51" s="4"/>
    </row>
    <row r="52" spans="1:19" x14ac:dyDescent="0.35">
      <c r="A52">
        <v>7</v>
      </c>
      <c r="B52" s="3">
        <v>2599627</v>
      </c>
      <c r="C52" s="3">
        <v>1200183</v>
      </c>
      <c r="D52" s="3">
        <v>518.6</v>
      </c>
      <c r="L52" s="4"/>
      <c r="M52" s="4"/>
      <c r="Q52" s="4"/>
      <c r="R52" s="4"/>
      <c r="S52" s="4"/>
    </row>
    <row r="53" spans="1:19" x14ac:dyDescent="0.35">
      <c r="A53">
        <v>8</v>
      </c>
      <c r="B53" s="3">
        <v>2599755</v>
      </c>
      <c r="C53" s="3">
        <v>1200180</v>
      </c>
      <c r="D53" s="3">
        <v>528.46</v>
      </c>
      <c r="G53" s="4"/>
      <c r="H53" s="4"/>
      <c r="L53" s="4"/>
      <c r="M53" s="4"/>
      <c r="Q53" s="4"/>
      <c r="R53" s="4"/>
      <c r="S53" s="4"/>
    </row>
    <row r="54" spans="1:19" x14ac:dyDescent="0.35">
      <c r="A54">
        <v>9</v>
      </c>
      <c r="B54" s="3">
        <v>2599828</v>
      </c>
      <c r="C54" s="3">
        <v>1200285</v>
      </c>
      <c r="D54" s="3">
        <v>528.99</v>
      </c>
      <c r="G54" s="4"/>
      <c r="H54" s="4"/>
      <c r="L54" s="4"/>
      <c r="M54" s="4"/>
      <c r="Q54" s="4"/>
      <c r="R54" s="4"/>
      <c r="S54" s="4"/>
    </row>
    <row r="55" spans="1:19" x14ac:dyDescent="0.35">
      <c r="A55">
        <v>10</v>
      </c>
      <c r="B55" s="3">
        <v>2599743</v>
      </c>
      <c r="C55" s="3">
        <v>1200473</v>
      </c>
      <c r="D55" s="3">
        <v>533.62</v>
      </c>
      <c r="G55" s="4"/>
      <c r="H55" s="4"/>
      <c r="L55" s="4"/>
      <c r="M55" s="4"/>
      <c r="Q55" s="4"/>
      <c r="R55" s="4"/>
      <c r="S55" s="4"/>
    </row>
    <row r="56" spans="1:19" x14ac:dyDescent="0.35">
      <c r="A56">
        <v>11</v>
      </c>
      <c r="B56" s="3">
        <v>2599900</v>
      </c>
      <c r="C56" s="3">
        <v>1200414</v>
      </c>
      <c r="D56" s="3">
        <v>539.76</v>
      </c>
      <c r="G56" s="4"/>
      <c r="H56" s="4"/>
      <c r="L56" s="4"/>
      <c r="M56" s="4"/>
      <c r="Q56" s="4"/>
      <c r="R56" s="4"/>
      <c r="S56" s="4"/>
    </row>
    <row r="57" spans="1:19" x14ac:dyDescent="0.35">
      <c r="A57">
        <v>12</v>
      </c>
      <c r="B57" s="3">
        <v>2599860</v>
      </c>
      <c r="C57" s="3">
        <v>1200495</v>
      </c>
      <c r="D57" s="3">
        <v>544.14</v>
      </c>
      <c r="G57" s="4"/>
      <c r="H57" s="4"/>
      <c r="L57" s="4"/>
      <c r="M57" s="4"/>
      <c r="Q57" s="4"/>
      <c r="R57" s="4"/>
      <c r="S57" s="4"/>
    </row>
    <row r="58" spans="1:19" x14ac:dyDescent="0.35">
      <c r="A58">
        <v>13</v>
      </c>
      <c r="B58" s="3">
        <v>2599885</v>
      </c>
      <c r="C58" s="3">
        <v>1200515</v>
      </c>
      <c r="D58" s="3">
        <v>539.5</v>
      </c>
      <c r="G58" s="4"/>
      <c r="H58" s="4"/>
      <c r="L58" s="4"/>
      <c r="M58" s="4"/>
      <c r="Q58" s="4"/>
      <c r="R58" s="4"/>
      <c r="S58" s="4"/>
    </row>
    <row r="59" spans="1:19" x14ac:dyDescent="0.35">
      <c r="A59">
        <v>14</v>
      </c>
      <c r="B59" s="3">
        <v>2599910</v>
      </c>
      <c r="C59" s="3">
        <v>1200530</v>
      </c>
      <c r="D59" s="3">
        <v>541.69000000000005</v>
      </c>
      <c r="G59" s="4"/>
      <c r="H59" s="4"/>
      <c r="L59" s="4"/>
      <c r="M59" s="4"/>
      <c r="Q59" s="4"/>
      <c r="R59" s="4"/>
      <c r="S59" s="4"/>
    </row>
    <row r="60" spans="1:19" x14ac:dyDescent="0.35">
      <c r="A60">
        <v>15</v>
      </c>
      <c r="B60" s="3">
        <v>2599970</v>
      </c>
      <c r="C60" s="3">
        <v>1200510</v>
      </c>
      <c r="D60" s="3">
        <v>539.64</v>
      </c>
      <c r="G60" s="4"/>
      <c r="H60" s="4"/>
      <c r="L60" s="4"/>
      <c r="M60" s="4"/>
      <c r="Q60" s="4"/>
      <c r="R60" s="4"/>
      <c r="S60" s="4"/>
    </row>
    <row r="61" spans="1:19" x14ac:dyDescent="0.35">
      <c r="A61">
        <v>16</v>
      </c>
      <c r="B61" s="3">
        <v>2599828</v>
      </c>
      <c r="C61" s="3">
        <v>1200544</v>
      </c>
      <c r="D61" s="3">
        <v>539.5</v>
      </c>
      <c r="G61" s="4"/>
      <c r="H61" s="4"/>
      <c r="L61" s="4"/>
      <c r="M61" s="4"/>
      <c r="Q61" s="4"/>
      <c r="R61" s="4"/>
      <c r="S61" s="4"/>
    </row>
    <row r="62" spans="1:19" x14ac:dyDescent="0.35">
      <c r="A62">
        <v>17</v>
      </c>
      <c r="B62" s="3">
        <v>2597666</v>
      </c>
      <c r="C62" s="3">
        <v>1197612</v>
      </c>
      <c r="D62" s="3">
        <v>575</v>
      </c>
      <c r="G62" s="4"/>
      <c r="H62" s="4"/>
      <c r="L62" s="4"/>
      <c r="M62" s="4"/>
      <c r="Q62" s="4"/>
      <c r="R62" s="4"/>
      <c r="S62" s="4"/>
    </row>
    <row r="63" spans="1:19" x14ac:dyDescent="0.35">
      <c r="A63">
        <v>18</v>
      </c>
      <c r="B63" s="3">
        <v>2597686</v>
      </c>
      <c r="C63" s="3">
        <v>1197621</v>
      </c>
      <c r="D63" s="3">
        <v>593</v>
      </c>
      <c r="G63" s="4"/>
      <c r="H63" s="4"/>
      <c r="L63" s="4"/>
      <c r="M63" s="4"/>
      <c r="Q63" s="4"/>
      <c r="R63" s="4"/>
      <c r="S63" s="4"/>
    </row>
    <row r="64" spans="1:19" x14ac:dyDescent="0.35">
      <c r="A64">
        <v>19</v>
      </c>
      <c r="B64" s="3">
        <v>2597745</v>
      </c>
      <c r="C64" s="3">
        <v>1197690</v>
      </c>
      <c r="D64" s="3">
        <v>582</v>
      </c>
      <c r="G64" s="4"/>
      <c r="H64" s="4"/>
      <c r="L64" s="4"/>
      <c r="M64" s="4"/>
      <c r="Q64" s="4"/>
      <c r="R64" s="4"/>
      <c r="S64" s="4"/>
    </row>
    <row r="65" spans="1:20" x14ac:dyDescent="0.35">
      <c r="A65">
        <v>20</v>
      </c>
      <c r="B65" s="3">
        <v>2597745</v>
      </c>
      <c r="C65" s="3">
        <v>1197700</v>
      </c>
      <c r="D65" s="3">
        <v>584</v>
      </c>
      <c r="G65" s="4"/>
      <c r="H65" s="4"/>
      <c r="L65" s="4"/>
      <c r="M65" s="4"/>
      <c r="Q65" s="4"/>
      <c r="R65" s="4"/>
      <c r="S65" s="4"/>
    </row>
    <row r="66" spans="1:20" x14ac:dyDescent="0.35">
      <c r="A66">
        <v>21</v>
      </c>
      <c r="B66" s="20">
        <v>2598267</v>
      </c>
      <c r="C66" s="20">
        <v>1198105</v>
      </c>
      <c r="D66" s="20">
        <v>451</v>
      </c>
      <c r="G66" s="4"/>
      <c r="H66" s="4"/>
      <c r="L66" s="4"/>
      <c r="M66" s="4"/>
      <c r="Q66" s="4"/>
      <c r="R66" s="4"/>
      <c r="S66" s="4"/>
    </row>
    <row r="67" spans="1:20" x14ac:dyDescent="0.35">
      <c r="A67">
        <v>22</v>
      </c>
      <c r="B67" s="20">
        <v>2597881</v>
      </c>
      <c r="C67" s="20">
        <v>1197614</v>
      </c>
      <c r="D67" s="20">
        <v>572</v>
      </c>
      <c r="G67" s="4"/>
      <c r="H67" s="4"/>
      <c r="L67" s="4"/>
      <c r="M67" s="4"/>
      <c r="Q67" s="4"/>
      <c r="R67" s="4"/>
      <c r="S67" s="4"/>
    </row>
    <row r="68" spans="1:20" x14ac:dyDescent="0.35">
      <c r="A68">
        <v>23</v>
      </c>
      <c r="B68" s="20">
        <v>2597874</v>
      </c>
      <c r="C68" s="20">
        <v>1197692</v>
      </c>
      <c r="D68" s="20">
        <v>541</v>
      </c>
      <c r="G68" s="4"/>
      <c r="H68" s="4"/>
      <c r="L68" s="4"/>
      <c r="M68" s="4"/>
      <c r="Q68" s="4"/>
      <c r="R68" s="4"/>
      <c r="S68" s="4"/>
    </row>
    <row r="69" spans="1:20" x14ac:dyDescent="0.35">
      <c r="A69">
        <v>24</v>
      </c>
      <c r="B69" s="20">
        <v>2598215</v>
      </c>
      <c r="C69" s="20">
        <v>1198315</v>
      </c>
      <c r="D69" s="20">
        <v>474</v>
      </c>
      <c r="G69" s="4"/>
      <c r="H69" s="4"/>
      <c r="L69" s="4"/>
      <c r="M69" s="4"/>
      <c r="Q69" s="4"/>
      <c r="R69" s="4"/>
      <c r="S69" s="4"/>
    </row>
    <row r="70" spans="1:20" x14ac:dyDescent="0.35">
      <c r="A70">
        <v>25</v>
      </c>
      <c r="B70" s="20">
        <v>2597641</v>
      </c>
      <c r="C70" s="20">
        <v>1197676</v>
      </c>
      <c r="D70" s="20">
        <v>559</v>
      </c>
      <c r="G70" s="4"/>
      <c r="H70" s="4"/>
      <c r="L70" s="4"/>
      <c r="M70" s="4"/>
      <c r="Q70" s="4"/>
      <c r="R70" s="4"/>
      <c r="S70" s="4"/>
    </row>
    <row r="71" spans="1:20" x14ac:dyDescent="0.35">
      <c r="A71">
        <v>26</v>
      </c>
      <c r="B71" s="20">
        <v>2598777</v>
      </c>
      <c r="C71" s="20">
        <v>1199089</v>
      </c>
      <c r="D71" s="30">
        <v>256</v>
      </c>
      <c r="G71" s="4"/>
      <c r="H71" s="4"/>
      <c r="L71" s="4"/>
      <c r="M71" s="4"/>
      <c r="Q71" s="4"/>
      <c r="R71" s="4"/>
      <c r="S71" s="4"/>
    </row>
    <row r="72" spans="1:20" x14ac:dyDescent="0.35">
      <c r="A72">
        <v>27</v>
      </c>
      <c r="B72" s="20">
        <v>2597846</v>
      </c>
      <c r="C72" s="20">
        <v>1197735</v>
      </c>
      <c r="D72" s="20">
        <v>569</v>
      </c>
      <c r="G72" s="4"/>
      <c r="H72" s="4"/>
      <c r="L72" s="4"/>
      <c r="M72" s="4"/>
      <c r="Q72" s="4"/>
      <c r="R72" s="4"/>
      <c r="S72" s="4"/>
    </row>
    <row r="73" spans="1:20" x14ac:dyDescent="0.35">
      <c r="A73">
        <v>28</v>
      </c>
      <c r="B73" s="20">
        <v>2599901</v>
      </c>
      <c r="C73" s="20">
        <v>1200260</v>
      </c>
      <c r="D73" s="20">
        <v>540</v>
      </c>
      <c r="G73" s="4"/>
      <c r="H73" s="4"/>
      <c r="L73" s="4"/>
      <c r="M73" s="4"/>
      <c r="Q73" s="4"/>
      <c r="R73" s="4"/>
      <c r="S73" s="4"/>
    </row>
    <row r="74" spans="1:20" x14ac:dyDescent="0.35">
      <c r="A74">
        <v>29</v>
      </c>
      <c r="B74" s="20">
        <v>2597835</v>
      </c>
      <c r="C74" s="20">
        <v>1197631</v>
      </c>
      <c r="D74" s="20">
        <v>580</v>
      </c>
      <c r="G74" s="4"/>
      <c r="H74" s="4"/>
      <c r="L74" s="4"/>
      <c r="M74" s="4"/>
      <c r="Q74" s="4"/>
      <c r="R74" s="4"/>
      <c r="S74" s="4"/>
    </row>
    <row r="75" spans="1:20" x14ac:dyDescent="0.35">
      <c r="A75">
        <v>30</v>
      </c>
      <c r="B75" s="20">
        <v>2598550</v>
      </c>
      <c r="C75" s="20">
        <v>1198678</v>
      </c>
      <c r="D75" s="20">
        <v>380</v>
      </c>
      <c r="G75" s="4"/>
      <c r="H75" s="4"/>
      <c r="L75" s="4"/>
      <c r="M75" s="4"/>
      <c r="Q75" s="4"/>
      <c r="R75" s="4"/>
      <c r="S75" s="4"/>
    </row>
    <row r="76" spans="1:20" x14ac:dyDescent="0.35">
      <c r="A76">
        <v>31</v>
      </c>
      <c r="B76" s="3">
        <v>2598920</v>
      </c>
      <c r="C76" s="3">
        <v>1199560</v>
      </c>
      <c r="D76" s="3">
        <v>337</v>
      </c>
      <c r="G76" s="4"/>
      <c r="H76" s="4"/>
      <c r="L76" s="4"/>
      <c r="M76" s="4"/>
      <c r="Q76" s="4"/>
      <c r="R76" s="4"/>
      <c r="S76" s="4"/>
    </row>
    <row r="77" spans="1:20" x14ac:dyDescent="0.35">
      <c r="G77" s="4"/>
      <c r="H77" s="4"/>
      <c r="L77" s="4"/>
      <c r="M77" s="4"/>
      <c r="Q77" s="4"/>
      <c r="R77" s="4"/>
      <c r="S77" s="4"/>
    </row>
    <row r="79" spans="1:20" x14ac:dyDescent="0.35">
      <c r="G79" s="4"/>
      <c r="H79" s="4"/>
      <c r="L79" s="4"/>
      <c r="M79" s="4"/>
      <c r="Q79" s="4"/>
      <c r="R79" s="4"/>
      <c r="S79" s="4"/>
      <c r="T79" s="3"/>
    </row>
    <row r="80" spans="1:20" x14ac:dyDescent="0.35">
      <c r="G80" s="4"/>
      <c r="H80" s="4"/>
      <c r="L80" s="4"/>
      <c r="M80" s="4"/>
      <c r="Q80" s="4"/>
      <c r="R80" s="4"/>
      <c r="S80" s="4"/>
      <c r="T80" s="3"/>
    </row>
    <row r="81" spans="7:20" x14ac:dyDescent="0.35">
      <c r="G81" s="4"/>
      <c r="H81" s="4"/>
      <c r="L81" s="4"/>
      <c r="M81" s="4"/>
      <c r="Q81" s="4"/>
      <c r="R81" s="4"/>
      <c r="S81" s="4"/>
      <c r="T81" s="3"/>
    </row>
    <row r="82" spans="7:20" x14ac:dyDescent="0.35">
      <c r="G82" s="4"/>
      <c r="H82" s="4"/>
      <c r="L82" s="4"/>
      <c r="M82" s="4"/>
      <c r="Q82" s="4"/>
      <c r="R82" s="4"/>
      <c r="S82" s="4"/>
      <c r="T82" s="3"/>
    </row>
    <row r="83" spans="7:20" x14ac:dyDescent="0.35">
      <c r="G83" s="4"/>
      <c r="H83" s="4"/>
      <c r="L83" s="4"/>
      <c r="M83" s="4"/>
      <c r="Q83" s="4"/>
      <c r="R83" s="4"/>
    </row>
    <row r="84" spans="7:20" x14ac:dyDescent="0.35">
      <c r="G84" s="4"/>
      <c r="H84" s="4"/>
      <c r="L84" s="4"/>
      <c r="M84" s="4"/>
      <c r="Q84" s="4"/>
      <c r="R84" s="4"/>
    </row>
    <row r="85" spans="7:20" x14ac:dyDescent="0.35">
      <c r="G85" s="4"/>
      <c r="H85" s="4"/>
      <c r="L85" s="4"/>
      <c r="M85" s="4"/>
      <c r="Q85" s="4"/>
      <c r="R85" s="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46"/>
  <sheetViews>
    <sheetView workbookViewId="0">
      <selection activeCell="A75" sqref="A75"/>
    </sheetView>
  </sheetViews>
  <sheetFormatPr baseColWidth="10" defaultColWidth="8.7265625" defaultRowHeight="14.5" x14ac:dyDescent="0.35"/>
  <cols>
    <col min="1" max="1" width="53.81640625" bestFit="1" customWidth="1"/>
    <col min="2" max="3" width="11.54296875" bestFit="1" customWidth="1"/>
    <col min="4" max="4" width="13.453125" bestFit="1" customWidth="1"/>
    <col min="5" max="5" width="14.453125" bestFit="1" customWidth="1"/>
    <col min="6" max="6" width="36.179687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8.54296875" customWidth="1"/>
    <col min="13" max="13" width="11.7265625" bestFit="1" customWidth="1"/>
    <col min="14" max="15" width="11.1796875" bestFit="1" customWidth="1"/>
    <col min="16" max="16" width="9.7265625" bestFit="1" customWidth="1"/>
    <col min="17" max="17" width="9.26953125" bestFit="1" customWidth="1"/>
    <col min="18" max="18" width="59.1796875" bestFit="1" customWidth="1"/>
    <col min="19" max="19" width="15.7265625" bestFit="1" customWidth="1"/>
    <col min="20" max="20" width="9.453125" bestFit="1" customWidth="1"/>
    <col min="21" max="21" width="9.81640625" bestFit="1" customWidth="1"/>
  </cols>
  <sheetData>
    <row r="1" spans="1:21" ht="15.5" x14ac:dyDescent="0.35">
      <c r="A1" s="5" t="s">
        <v>220</v>
      </c>
    </row>
    <row r="2" spans="1:21"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1" x14ac:dyDescent="0.35">
      <c r="A3" s="1" t="s">
        <v>393</v>
      </c>
      <c r="B3" s="1">
        <v>600</v>
      </c>
      <c r="C3" s="1">
        <v>4</v>
      </c>
      <c r="D3" s="1">
        <v>0</v>
      </c>
      <c r="E3" s="1" t="s">
        <v>22</v>
      </c>
      <c r="F3" s="1"/>
      <c r="G3" s="1">
        <v>604</v>
      </c>
      <c r="H3" s="1" t="s">
        <v>394</v>
      </c>
      <c r="I3" s="1">
        <v>0</v>
      </c>
      <c r="J3" s="1" t="s">
        <v>22</v>
      </c>
      <c r="K3" s="2">
        <v>41892</v>
      </c>
      <c r="L3" s="1">
        <v>369</v>
      </c>
      <c r="M3" s="1">
        <v>235</v>
      </c>
      <c r="N3" s="1">
        <v>0</v>
      </c>
      <c r="O3" s="1">
        <v>0</v>
      </c>
      <c r="P3" s="1">
        <v>1</v>
      </c>
      <c r="Q3" s="1" t="s">
        <v>53</v>
      </c>
      <c r="R3" s="1" t="s">
        <v>395</v>
      </c>
      <c r="S3" s="1" t="s">
        <v>396</v>
      </c>
      <c r="T3" s="1">
        <v>2599257</v>
      </c>
      <c r="U3" s="1">
        <v>1197448</v>
      </c>
    </row>
    <row r="4" spans="1:21" x14ac:dyDescent="0.35">
      <c r="A4" s="1" t="s">
        <v>397</v>
      </c>
      <c r="B4" s="1">
        <v>606</v>
      </c>
      <c r="C4" s="1">
        <v>4</v>
      </c>
      <c r="D4" s="1">
        <v>0</v>
      </c>
      <c r="E4" s="1"/>
      <c r="F4" s="1"/>
      <c r="G4" s="1">
        <v>610</v>
      </c>
      <c r="H4" s="1" t="s">
        <v>398</v>
      </c>
      <c r="I4" s="1">
        <v>0</v>
      </c>
      <c r="J4" s="1" t="s">
        <v>22</v>
      </c>
      <c r="K4" s="2">
        <v>39904</v>
      </c>
      <c r="L4" s="1">
        <v>460</v>
      </c>
      <c r="M4" s="1">
        <v>150</v>
      </c>
      <c r="N4" s="1">
        <v>0</v>
      </c>
      <c r="O4" s="1">
        <v>0</v>
      </c>
      <c r="P4" s="1">
        <v>1</v>
      </c>
      <c r="Q4" s="1" t="s">
        <v>53</v>
      </c>
      <c r="R4" s="1" t="s">
        <v>399</v>
      </c>
      <c r="S4" s="1" t="s">
        <v>400</v>
      </c>
      <c r="T4" s="1">
        <v>2599343</v>
      </c>
      <c r="U4" s="1">
        <v>1197410</v>
      </c>
    </row>
    <row r="5" spans="1:21" x14ac:dyDescent="0.35">
      <c r="A5" s="1" t="s">
        <v>401</v>
      </c>
      <c r="B5" s="1">
        <v>598</v>
      </c>
      <c r="C5" s="1">
        <v>4</v>
      </c>
      <c r="D5" s="1">
        <v>0</v>
      </c>
      <c r="E5" s="1" t="s">
        <v>22</v>
      </c>
      <c r="F5" s="1"/>
      <c r="G5" s="1">
        <v>602</v>
      </c>
      <c r="H5" s="1" t="s">
        <v>402</v>
      </c>
      <c r="I5" s="1">
        <v>0</v>
      </c>
      <c r="J5" s="1" t="s">
        <v>22</v>
      </c>
      <c r="K5" s="2">
        <v>38441</v>
      </c>
      <c r="L5" s="1">
        <v>387</v>
      </c>
      <c r="M5" s="1">
        <v>215</v>
      </c>
      <c r="N5" s="1">
        <v>0</v>
      </c>
      <c r="O5" s="1">
        <v>0</v>
      </c>
      <c r="P5" s="1">
        <v>1</v>
      </c>
      <c r="Q5" s="1" t="s">
        <v>53</v>
      </c>
      <c r="R5" s="1" t="s">
        <v>403</v>
      </c>
      <c r="S5" s="1" t="s">
        <v>404</v>
      </c>
      <c r="T5" s="1">
        <v>2599247</v>
      </c>
      <c r="U5" s="1">
        <v>1197472</v>
      </c>
    </row>
    <row r="6" spans="1:21" x14ac:dyDescent="0.35">
      <c r="A6" s="1" t="s">
        <v>405</v>
      </c>
      <c r="B6" s="1">
        <v>600</v>
      </c>
      <c r="C6" s="1">
        <v>8</v>
      </c>
      <c r="D6" s="1">
        <v>0</v>
      </c>
      <c r="E6" s="1"/>
      <c r="F6" s="1"/>
      <c r="G6" s="1">
        <v>608</v>
      </c>
      <c r="H6" s="1" t="s">
        <v>406</v>
      </c>
      <c r="I6" s="1">
        <v>0</v>
      </c>
      <c r="J6" s="1" t="s">
        <v>22</v>
      </c>
      <c r="K6" s="2">
        <v>42298</v>
      </c>
      <c r="L6" s="1">
        <v>333</v>
      </c>
      <c r="M6" s="1">
        <v>275</v>
      </c>
      <c r="N6" s="1">
        <v>0</v>
      </c>
      <c r="O6" s="1">
        <v>0</v>
      </c>
      <c r="P6" s="1">
        <v>1</v>
      </c>
      <c r="Q6" s="1" t="s">
        <v>53</v>
      </c>
      <c r="R6" s="1" t="s">
        <v>407</v>
      </c>
      <c r="S6" s="1" t="s">
        <v>408</v>
      </c>
      <c r="T6" s="1">
        <v>2599378</v>
      </c>
      <c r="U6" s="1">
        <v>1197450</v>
      </c>
    </row>
    <row r="7" spans="1:21" x14ac:dyDescent="0.35">
      <c r="A7" s="1" t="s">
        <v>409</v>
      </c>
      <c r="B7" s="1">
        <v>601</v>
      </c>
      <c r="C7" s="1">
        <v>2</v>
      </c>
      <c r="D7" s="1">
        <v>0</v>
      </c>
      <c r="E7" s="1"/>
      <c r="F7" s="1"/>
      <c r="G7" s="1">
        <v>603</v>
      </c>
      <c r="H7" s="1" t="s">
        <v>410</v>
      </c>
      <c r="I7" s="1">
        <v>0</v>
      </c>
      <c r="J7" s="1" t="s">
        <v>22</v>
      </c>
      <c r="K7" s="2">
        <v>37847</v>
      </c>
      <c r="L7" s="1">
        <v>388</v>
      </c>
      <c r="M7" s="1">
        <v>215</v>
      </c>
      <c r="N7" s="1">
        <v>0</v>
      </c>
      <c r="O7" s="1">
        <v>0</v>
      </c>
      <c r="P7" s="1">
        <v>1</v>
      </c>
      <c r="Q7" s="1" t="s">
        <v>53</v>
      </c>
      <c r="R7" s="1" t="s">
        <v>411</v>
      </c>
      <c r="S7" s="1" t="s">
        <v>412</v>
      </c>
      <c r="T7" s="1">
        <v>2599294</v>
      </c>
      <c r="U7" s="1">
        <v>1197480</v>
      </c>
    </row>
    <row r="8" spans="1:21" x14ac:dyDescent="0.35">
      <c r="A8" s="1" t="s">
        <v>413</v>
      </c>
      <c r="B8" s="1">
        <v>580.95000000000005</v>
      </c>
      <c r="C8" s="1">
        <v>7.5</v>
      </c>
      <c r="D8" s="1">
        <v>0</v>
      </c>
      <c r="E8" s="1"/>
      <c r="F8" s="1"/>
      <c r="G8" s="1">
        <v>588.45000000000005</v>
      </c>
      <c r="H8" s="1" t="s">
        <v>414</v>
      </c>
      <c r="I8" s="1">
        <v>0</v>
      </c>
      <c r="J8" s="1" t="s">
        <v>22</v>
      </c>
      <c r="K8" s="1"/>
      <c r="L8" s="1">
        <v>576.45000000000005</v>
      </c>
      <c r="M8" s="1">
        <v>12</v>
      </c>
      <c r="N8" s="1">
        <v>0</v>
      </c>
      <c r="O8" s="1">
        <v>0</v>
      </c>
      <c r="P8" s="1">
        <v>1</v>
      </c>
      <c r="Q8" s="1" t="s">
        <v>58</v>
      </c>
      <c r="R8" s="1" t="s">
        <v>415</v>
      </c>
      <c r="S8" s="1" t="s">
        <v>416</v>
      </c>
      <c r="T8" s="1">
        <v>2599275</v>
      </c>
      <c r="U8" s="1">
        <v>1197596</v>
      </c>
    </row>
    <row r="9" spans="1:21" x14ac:dyDescent="0.35">
      <c r="A9" s="1" t="s">
        <v>417</v>
      </c>
      <c r="B9" s="1">
        <v>560</v>
      </c>
      <c r="C9" s="1">
        <v>8</v>
      </c>
      <c r="D9" s="1">
        <v>0</v>
      </c>
      <c r="E9" s="1"/>
      <c r="F9" s="1"/>
      <c r="G9" s="1">
        <v>568</v>
      </c>
      <c r="H9" s="1" t="s">
        <v>418</v>
      </c>
      <c r="I9" s="1">
        <v>0</v>
      </c>
      <c r="J9" s="1" t="s">
        <v>22</v>
      </c>
      <c r="K9" s="2">
        <v>42927</v>
      </c>
      <c r="L9" s="1">
        <v>318</v>
      </c>
      <c r="M9" s="1">
        <v>250</v>
      </c>
      <c r="N9" s="1">
        <v>0</v>
      </c>
      <c r="O9" s="1">
        <v>0</v>
      </c>
      <c r="P9" s="1">
        <v>1</v>
      </c>
      <c r="Q9" s="1" t="s">
        <v>53</v>
      </c>
      <c r="R9" s="1" t="s">
        <v>419</v>
      </c>
      <c r="S9" s="1" t="s">
        <v>420</v>
      </c>
      <c r="T9" s="1">
        <v>2599389</v>
      </c>
      <c r="U9" s="1">
        <v>1197710</v>
      </c>
    </row>
    <row r="10" spans="1:21" x14ac:dyDescent="0.35">
      <c r="A10" s="1" t="s">
        <v>421</v>
      </c>
      <c r="B10" s="1">
        <v>548.02</v>
      </c>
      <c r="C10" s="1">
        <v>17.899999999999999</v>
      </c>
      <c r="D10" s="1">
        <v>0</v>
      </c>
      <c r="E10" s="1"/>
      <c r="F10" s="1"/>
      <c r="G10" s="1">
        <v>565.91999999999996</v>
      </c>
      <c r="H10" s="1" t="s">
        <v>422</v>
      </c>
      <c r="I10" s="1">
        <v>0</v>
      </c>
      <c r="J10" s="1" t="s">
        <v>22</v>
      </c>
      <c r="K10" s="2">
        <v>25204</v>
      </c>
      <c r="L10" s="1">
        <v>547.41999999999996</v>
      </c>
      <c r="M10" s="1">
        <v>18.5</v>
      </c>
      <c r="N10" s="1">
        <v>548.02</v>
      </c>
      <c r="O10" s="1">
        <v>17.899999999999999</v>
      </c>
      <c r="P10" s="1">
        <v>1</v>
      </c>
      <c r="Q10" s="1" t="s">
        <v>58</v>
      </c>
      <c r="R10" s="1" t="s">
        <v>423</v>
      </c>
      <c r="S10" s="1" t="s">
        <v>424</v>
      </c>
      <c r="T10" s="1">
        <v>2599360</v>
      </c>
      <c r="U10" s="1">
        <v>1197775</v>
      </c>
    </row>
    <row r="11" spans="1:21" x14ac:dyDescent="0.35">
      <c r="A11" s="1" t="s">
        <v>425</v>
      </c>
      <c r="B11" s="1">
        <v>553.94000000000005</v>
      </c>
      <c r="C11" s="1">
        <v>9.1999999999999993</v>
      </c>
      <c r="D11" s="1">
        <v>8.5</v>
      </c>
      <c r="E11" s="1" t="s">
        <v>22</v>
      </c>
      <c r="F11" s="1"/>
      <c r="G11" s="1">
        <v>563.14</v>
      </c>
      <c r="H11" s="1" t="s">
        <v>426</v>
      </c>
      <c r="I11" s="1">
        <v>0</v>
      </c>
      <c r="J11" s="1" t="s">
        <v>22</v>
      </c>
      <c r="K11" s="2">
        <v>25289</v>
      </c>
      <c r="L11" s="1">
        <v>551.54</v>
      </c>
      <c r="M11" s="1">
        <v>11.6</v>
      </c>
      <c r="N11" s="1">
        <v>553.94000000000005</v>
      </c>
      <c r="O11" s="1">
        <v>9.1999999999999993</v>
      </c>
      <c r="P11" s="1">
        <v>1</v>
      </c>
      <c r="Q11" s="1" t="s">
        <v>24</v>
      </c>
      <c r="R11" s="1" t="s">
        <v>427</v>
      </c>
      <c r="S11" s="1" t="s">
        <v>428</v>
      </c>
      <c r="T11" s="1">
        <v>2599450</v>
      </c>
      <c r="U11" s="1">
        <v>1197785</v>
      </c>
    </row>
    <row r="12" spans="1:21" x14ac:dyDescent="0.35">
      <c r="A12" s="1" t="s">
        <v>429</v>
      </c>
      <c r="B12" s="1">
        <v>553.49</v>
      </c>
      <c r="C12" s="1">
        <v>8.1999999999999993</v>
      </c>
      <c r="D12" s="1">
        <v>7.96</v>
      </c>
      <c r="E12" s="1" t="s">
        <v>22</v>
      </c>
      <c r="F12" s="1"/>
      <c r="G12" s="1">
        <v>561.69000000000005</v>
      </c>
      <c r="H12" s="1" t="s">
        <v>430</v>
      </c>
      <c r="I12" s="1">
        <v>0</v>
      </c>
      <c r="J12" s="1" t="s">
        <v>22</v>
      </c>
      <c r="K12" s="2">
        <v>25261</v>
      </c>
      <c r="L12" s="1">
        <v>549.69000000000005</v>
      </c>
      <c r="M12" s="1">
        <v>549.69000000000005</v>
      </c>
      <c r="N12" s="1">
        <v>0</v>
      </c>
      <c r="O12" s="1">
        <v>0</v>
      </c>
      <c r="P12" s="1">
        <v>1</v>
      </c>
      <c r="Q12" s="1" t="s">
        <v>24</v>
      </c>
      <c r="R12" s="1" t="s">
        <v>431</v>
      </c>
      <c r="S12" s="1" t="s">
        <v>432</v>
      </c>
      <c r="T12" s="1">
        <v>2599500</v>
      </c>
      <c r="U12" s="1">
        <v>1197795</v>
      </c>
    </row>
    <row r="13" spans="1:21" x14ac:dyDescent="0.35">
      <c r="A13" s="1" t="s">
        <v>433</v>
      </c>
      <c r="B13" s="1">
        <v>492</v>
      </c>
      <c r="C13" s="1">
        <v>66</v>
      </c>
      <c r="D13" s="1">
        <v>0</v>
      </c>
      <c r="E13" s="1"/>
      <c r="F13" s="1"/>
      <c r="G13" s="1">
        <v>558</v>
      </c>
      <c r="H13" s="1" t="s">
        <v>434</v>
      </c>
      <c r="I13" s="1">
        <v>0</v>
      </c>
      <c r="J13" s="1" t="s">
        <v>22</v>
      </c>
      <c r="K13" s="2">
        <v>38775</v>
      </c>
      <c r="L13" s="1">
        <v>443</v>
      </c>
      <c r="M13" s="1">
        <v>115</v>
      </c>
      <c r="N13" s="1">
        <v>0</v>
      </c>
      <c r="O13" s="1">
        <v>0</v>
      </c>
      <c r="P13" s="1">
        <v>1</v>
      </c>
      <c r="Q13" s="1" t="s">
        <v>53</v>
      </c>
      <c r="R13" s="1" t="s">
        <v>435</v>
      </c>
      <c r="S13" s="1" t="s">
        <v>436</v>
      </c>
      <c r="T13" s="1">
        <v>2599515</v>
      </c>
      <c r="U13" s="1">
        <v>1197923</v>
      </c>
    </row>
    <row r="14" spans="1:21" x14ac:dyDescent="0.35">
      <c r="A14" s="1" t="s">
        <v>437</v>
      </c>
      <c r="B14" s="1">
        <v>373</v>
      </c>
      <c r="C14" s="1">
        <v>170</v>
      </c>
      <c r="D14" s="1">
        <v>0</v>
      </c>
      <c r="E14" s="1"/>
      <c r="F14" s="1"/>
      <c r="G14" s="1">
        <v>543</v>
      </c>
      <c r="H14" s="1" t="s">
        <v>74</v>
      </c>
      <c r="I14" s="1">
        <v>0</v>
      </c>
      <c r="J14" s="1" t="s">
        <v>75</v>
      </c>
      <c r="K14" s="2">
        <v>42068</v>
      </c>
      <c r="L14" s="1">
        <v>243</v>
      </c>
      <c r="M14" s="1">
        <v>300</v>
      </c>
      <c r="N14" s="1">
        <v>0</v>
      </c>
      <c r="O14" s="1">
        <v>0</v>
      </c>
      <c r="P14" s="1">
        <v>2</v>
      </c>
      <c r="Q14" s="1" t="s">
        <v>53</v>
      </c>
      <c r="R14" s="1"/>
      <c r="S14" s="1" t="s">
        <v>438</v>
      </c>
      <c r="T14" s="1">
        <v>2599508</v>
      </c>
      <c r="U14" s="1">
        <v>1198375</v>
      </c>
    </row>
    <row r="15" spans="1:21" x14ac:dyDescent="0.35">
      <c r="A15" s="1" t="s">
        <v>439</v>
      </c>
      <c r="B15" s="1">
        <v>519.37</v>
      </c>
      <c r="C15" s="1">
        <v>13</v>
      </c>
      <c r="D15" s="1">
        <v>8.1999999999999993</v>
      </c>
      <c r="E15" s="1" t="s">
        <v>22</v>
      </c>
      <c r="F15" s="1"/>
      <c r="G15" s="1">
        <v>532.37</v>
      </c>
      <c r="H15" s="1" t="s">
        <v>440</v>
      </c>
      <c r="I15" s="1">
        <v>0.8</v>
      </c>
      <c r="J15" s="1" t="s">
        <v>22</v>
      </c>
      <c r="K15" s="2">
        <v>24077</v>
      </c>
      <c r="L15" s="1">
        <v>519.27</v>
      </c>
      <c r="M15" s="1">
        <v>13</v>
      </c>
      <c r="N15" s="1">
        <v>0</v>
      </c>
      <c r="O15" s="1">
        <v>0</v>
      </c>
      <c r="P15" s="1">
        <v>1</v>
      </c>
      <c r="Q15" s="1" t="s">
        <v>24</v>
      </c>
      <c r="R15" s="1" t="s">
        <v>441</v>
      </c>
      <c r="S15" s="1" t="s">
        <v>442</v>
      </c>
      <c r="T15" s="1">
        <v>2600185</v>
      </c>
      <c r="U15" s="1">
        <v>1199655</v>
      </c>
    </row>
    <row r="16" spans="1:21" x14ac:dyDescent="0.35">
      <c r="A16" s="1" t="s">
        <v>443</v>
      </c>
      <c r="B16" s="1">
        <v>529.82000000000005</v>
      </c>
      <c r="C16" s="1">
        <v>5.5</v>
      </c>
      <c r="D16" s="1">
        <v>7.3</v>
      </c>
      <c r="E16" s="1" t="s">
        <v>22</v>
      </c>
      <c r="F16" s="1"/>
      <c r="G16" s="1">
        <v>541.82000000000005</v>
      </c>
      <c r="H16" s="1" t="s">
        <v>444</v>
      </c>
      <c r="I16" s="1">
        <v>2</v>
      </c>
      <c r="J16" s="1" t="s">
        <v>22</v>
      </c>
      <c r="K16" s="2">
        <v>23680</v>
      </c>
      <c r="L16" s="1">
        <v>523.32000000000005</v>
      </c>
      <c r="M16" s="1">
        <v>18.5</v>
      </c>
      <c r="N16" s="1">
        <v>536.32000000000005</v>
      </c>
      <c r="O16" s="1">
        <v>5.5</v>
      </c>
      <c r="P16" s="1">
        <v>1</v>
      </c>
      <c r="Q16" s="1" t="s">
        <v>24</v>
      </c>
      <c r="R16" s="1" t="s">
        <v>445</v>
      </c>
      <c r="S16" s="1" t="s">
        <v>446</v>
      </c>
      <c r="T16" s="1">
        <v>2600065</v>
      </c>
      <c r="U16" s="1">
        <v>1199637</v>
      </c>
    </row>
    <row r="17" spans="1:21" x14ac:dyDescent="0.35">
      <c r="A17" s="1" t="s">
        <v>447</v>
      </c>
      <c r="B17" s="1">
        <v>519.80999999999995</v>
      </c>
      <c r="C17" s="1">
        <v>17.5</v>
      </c>
      <c r="D17" s="1">
        <v>1.2</v>
      </c>
      <c r="E17" s="1" t="s">
        <v>22</v>
      </c>
      <c r="F17" s="1"/>
      <c r="G17" s="1">
        <v>537.30999999999995</v>
      </c>
      <c r="H17" s="1" t="s">
        <v>448</v>
      </c>
      <c r="I17" s="1">
        <v>0</v>
      </c>
      <c r="J17" s="1" t="s">
        <v>22</v>
      </c>
      <c r="K17" s="2">
        <v>20090</v>
      </c>
      <c r="L17" s="1">
        <v>517.51</v>
      </c>
      <c r="M17" s="1">
        <v>19.8</v>
      </c>
      <c r="N17" s="1">
        <v>0</v>
      </c>
      <c r="O17" s="1">
        <v>0</v>
      </c>
      <c r="P17" s="1">
        <v>1</v>
      </c>
      <c r="Q17" s="1" t="s">
        <v>58</v>
      </c>
      <c r="R17" s="1" t="s">
        <v>449</v>
      </c>
      <c r="S17" s="1" t="s">
        <v>450</v>
      </c>
      <c r="T17" s="1">
        <v>2600175</v>
      </c>
      <c r="U17" s="1">
        <v>1199615</v>
      </c>
    </row>
    <row r="18" spans="1:21" x14ac:dyDescent="0.35">
      <c r="A18" s="1" t="s">
        <v>451</v>
      </c>
      <c r="B18" s="1">
        <v>523.91</v>
      </c>
      <c r="C18" s="1">
        <v>18.2</v>
      </c>
      <c r="D18" s="1">
        <v>11.8</v>
      </c>
      <c r="E18" s="1" t="s">
        <v>22</v>
      </c>
      <c r="F18" s="1"/>
      <c r="G18" s="1">
        <v>542.11</v>
      </c>
      <c r="H18" s="1" t="s">
        <v>452</v>
      </c>
      <c r="I18" s="1">
        <v>2</v>
      </c>
      <c r="J18" s="1" t="s">
        <v>22</v>
      </c>
      <c r="K18" s="2">
        <v>23690</v>
      </c>
      <c r="L18" s="1">
        <v>518.91</v>
      </c>
      <c r="M18" s="1">
        <v>23.2</v>
      </c>
      <c r="N18" s="1">
        <v>526.21</v>
      </c>
      <c r="O18" s="1">
        <v>15.9</v>
      </c>
      <c r="P18" s="1">
        <v>1</v>
      </c>
      <c r="Q18" s="1" t="s">
        <v>24</v>
      </c>
      <c r="R18" s="1" t="s">
        <v>453</v>
      </c>
      <c r="S18" s="1" t="s">
        <v>454</v>
      </c>
      <c r="T18" s="1">
        <v>2600090</v>
      </c>
      <c r="U18" s="1">
        <v>1199600</v>
      </c>
    </row>
    <row r="19" spans="1:21" x14ac:dyDescent="0.35">
      <c r="A19" s="1" t="s">
        <v>455</v>
      </c>
      <c r="B19" s="1">
        <v>515.4</v>
      </c>
      <c r="C19" s="1">
        <v>22.7</v>
      </c>
      <c r="D19" s="1">
        <v>3.1</v>
      </c>
      <c r="E19" s="1" t="s">
        <v>22</v>
      </c>
      <c r="F19" s="1"/>
      <c r="G19" s="1">
        <v>538.1</v>
      </c>
      <c r="H19" s="1" t="s">
        <v>456</v>
      </c>
      <c r="I19" s="1">
        <v>0</v>
      </c>
      <c r="J19" s="1" t="s">
        <v>22</v>
      </c>
      <c r="K19" s="2">
        <v>23047</v>
      </c>
      <c r="L19" s="1">
        <v>504.1</v>
      </c>
      <c r="M19" s="1">
        <v>34</v>
      </c>
      <c r="N19" s="1">
        <v>0</v>
      </c>
      <c r="O19" s="1">
        <v>0</v>
      </c>
      <c r="P19" s="1">
        <v>1</v>
      </c>
      <c r="Q19" s="1" t="s">
        <v>58</v>
      </c>
      <c r="R19" s="1" t="s">
        <v>457</v>
      </c>
      <c r="S19" s="1" t="s">
        <v>458</v>
      </c>
      <c r="T19" s="1">
        <v>2600170</v>
      </c>
      <c r="U19" s="1">
        <v>1199595</v>
      </c>
    </row>
    <row r="20" spans="1:21" x14ac:dyDescent="0.35">
      <c r="A20" s="1" t="s">
        <v>459</v>
      </c>
      <c r="B20" s="1">
        <v>523.88</v>
      </c>
      <c r="C20" s="1">
        <v>17.8</v>
      </c>
      <c r="D20" s="1">
        <v>10.69</v>
      </c>
      <c r="E20" s="1" t="s">
        <v>22</v>
      </c>
      <c r="F20" s="1"/>
      <c r="G20" s="1">
        <v>541.67999999999995</v>
      </c>
      <c r="H20" s="1" t="s">
        <v>460</v>
      </c>
      <c r="I20" s="1">
        <v>2</v>
      </c>
      <c r="J20" s="1" t="s">
        <v>22</v>
      </c>
      <c r="K20" s="2">
        <v>23377</v>
      </c>
      <c r="L20" s="1">
        <v>522.73</v>
      </c>
      <c r="M20" s="1">
        <v>18.95</v>
      </c>
      <c r="N20" s="1">
        <v>0</v>
      </c>
      <c r="O20" s="1">
        <v>0</v>
      </c>
      <c r="P20" s="1">
        <v>1</v>
      </c>
      <c r="Q20" s="1" t="s">
        <v>24</v>
      </c>
      <c r="R20" s="1" t="s">
        <v>461</v>
      </c>
      <c r="S20" s="1" t="s">
        <v>462</v>
      </c>
      <c r="T20" s="1">
        <v>2600090</v>
      </c>
      <c r="U20" s="1">
        <v>1199650</v>
      </c>
    </row>
    <row r="21" spans="1:21" x14ac:dyDescent="0.35">
      <c r="A21" s="1" t="s">
        <v>463</v>
      </c>
      <c r="B21" s="1">
        <v>526.24</v>
      </c>
      <c r="C21" s="1">
        <v>15.5</v>
      </c>
      <c r="D21" s="1">
        <v>8.14</v>
      </c>
      <c r="E21" s="1" t="s">
        <v>22</v>
      </c>
      <c r="F21" s="1"/>
      <c r="G21" s="1">
        <v>541.74</v>
      </c>
      <c r="H21" s="1" t="s">
        <v>464</v>
      </c>
      <c r="I21" s="1">
        <v>4</v>
      </c>
      <c r="J21" s="1" t="s">
        <v>22</v>
      </c>
      <c r="K21" s="2">
        <v>25310</v>
      </c>
      <c r="L21" s="1">
        <v>523.34</v>
      </c>
      <c r="M21" s="1">
        <v>18.399999999999999</v>
      </c>
      <c r="N21" s="1">
        <v>526.24</v>
      </c>
      <c r="O21" s="1">
        <v>15.5</v>
      </c>
      <c r="P21" s="1">
        <v>1</v>
      </c>
      <c r="Q21" s="1" t="s">
        <v>24</v>
      </c>
      <c r="R21" s="1" t="s">
        <v>465</v>
      </c>
      <c r="S21" s="1" t="s">
        <v>466</v>
      </c>
      <c r="T21" s="1">
        <v>2600146</v>
      </c>
      <c r="U21" s="1">
        <v>1199648</v>
      </c>
    </row>
    <row r="22" spans="1:21" x14ac:dyDescent="0.35">
      <c r="A22" s="1" t="s">
        <v>467</v>
      </c>
      <c r="B22" s="1">
        <v>532.75</v>
      </c>
      <c r="C22" s="1">
        <v>8.5500000000000007</v>
      </c>
      <c r="D22" s="1">
        <v>0</v>
      </c>
      <c r="E22" s="1"/>
      <c r="F22" s="1"/>
      <c r="G22" s="1">
        <v>541.29999999999995</v>
      </c>
      <c r="H22" s="1" t="s">
        <v>468</v>
      </c>
      <c r="I22" s="1">
        <v>0</v>
      </c>
      <c r="J22" s="1" t="s">
        <v>22</v>
      </c>
      <c r="K22" s="2">
        <v>14611</v>
      </c>
      <c r="L22" s="1">
        <v>527.34</v>
      </c>
      <c r="M22" s="1">
        <v>13.96</v>
      </c>
      <c r="N22" s="1">
        <v>0</v>
      </c>
      <c r="O22" s="1">
        <v>0</v>
      </c>
      <c r="P22" s="1">
        <v>1</v>
      </c>
      <c r="Q22" s="1" t="s">
        <v>58</v>
      </c>
      <c r="R22" s="1" t="s">
        <v>469</v>
      </c>
      <c r="S22" s="1" t="s">
        <v>470</v>
      </c>
      <c r="T22" s="1">
        <v>2600130</v>
      </c>
      <c r="U22" s="1">
        <v>1199680</v>
      </c>
    </row>
    <row r="23" spans="1:21" x14ac:dyDescent="0.35">
      <c r="A23" s="1" t="s">
        <v>471</v>
      </c>
      <c r="B23" s="1">
        <v>518.09</v>
      </c>
      <c r="C23" s="1">
        <v>18.649999999999999</v>
      </c>
      <c r="D23" s="1">
        <v>8.1999999999999993</v>
      </c>
      <c r="E23" s="1" t="s">
        <v>22</v>
      </c>
      <c r="F23" s="1"/>
      <c r="G23" s="1">
        <v>536.74</v>
      </c>
      <c r="H23" s="1" t="s">
        <v>472</v>
      </c>
      <c r="I23" s="1">
        <v>0</v>
      </c>
      <c r="J23" s="1" t="s">
        <v>22</v>
      </c>
      <c r="K23" s="2">
        <v>23053</v>
      </c>
      <c r="L23" s="1">
        <v>515.89</v>
      </c>
      <c r="M23" s="1">
        <v>20.85</v>
      </c>
      <c r="N23" s="1">
        <v>0</v>
      </c>
      <c r="O23" s="1">
        <v>0</v>
      </c>
      <c r="P23" s="1">
        <v>1</v>
      </c>
      <c r="Q23" s="1" t="s">
        <v>58</v>
      </c>
      <c r="R23" s="1" t="s">
        <v>473</v>
      </c>
      <c r="S23" s="1" t="s">
        <v>474</v>
      </c>
      <c r="T23" s="1">
        <v>2600165</v>
      </c>
      <c r="U23" s="1">
        <v>1199613</v>
      </c>
    </row>
    <row r="24" spans="1:21" x14ac:dyDescent="0.35">
      <c r="A24" s="1" t="s">
        <v>475</v>
      </c>
      <c r="B24" s="1">
        <v>517.41</v>
      </c>
      <c r="C24" s="1">
        <v>20.5</v>
      </c>
      <c r="D24" s="1">
        <v>3</v>
      </c>
      <c r="E24" s="1" t="s">
        <v>22</v>
      </c>
      <c r="F24" s="1"/>
      <c r="G24" s="1">
        <v>537.91</v>
      </c>
      <c r="H24" s="1" t="s">
        <v>476</v>
      </c>
      <c r="I24" s="1">
        <v>0</v>
      </c>
      <c r="J24" s="1" t="s">
        <v>22</v>
      </c>
      <c r="K24" s="2">
        <v>20090</v>
      </c>
      <c r="L24" s="1">
        <v>515.61</v>
      </c>
      <c r="M24" s="1">
        <v>22.3</v>
      </c>
      <c r="N24" s="1">
        <v>0</v>
      </c>
      <c r="O24" s="1">
        <v>0</v>
      </c>
      <c r="P24" s="1">
        <v>1</v>
      </c>
      <c r="Q24" s="1" t="s">
        <v>58</v>
      </c>
      <c r="R24" s="1" t="s">
        <v>477</v>
      </c>
      <c r="S24" s="1" t="s">
        <v>478</v>
      </c>
      <c r="T24" s="1">
        <v>2600180</v>
      </c>
      <c r="U24" s="1">
        <v>1199595</v>
      </c>
    </row>
    <row r="25" spans="1:21" x14ac:dyDescent="0.35">
      <c r="A25" s="1" t="s">
        <v>479</v>
      </c>
      <c r="B25" s="1">
        <v>529</v>
      </c>
      <c r="C25" s="1">
        <v>8.1999999999999993</v>
      </c>
      <c r="D25" s="1">
        <v>0</v>
      </c>
      <c r="E25" s="1"/>
      <c r="F25" s="1"/>
      <c r="G25" s="1">
        <v>537.20000000000005</v>
      </c>
      <c r="H25" s="1" t="s">
        <v>480</v>
      </c>
      <c r="I25" s="1">
        <v>2</v>
      </c>
      <c r="J25" s="1" t="s">
        <v>22</v>
      </c>
      <c r="K25" s="2">
        <v>38624</v>
      </c>
      <c r="L25" s="1">
        <v>527.70000000000005</v>
      </c>
      <c r="M25" s="1">
        <v>9.5</v>
      </c>
      <c r="N25" s="1">
        <v>0</v>
      </c>
      <c r="O25" s="1">
        <v>0</v>
      </c>
      <c r="P25" s="1">
        <v>1</v>
      </c>
      <c r="Q25" s="1" t="s">
        <v>24</v>
      </c>
      <c r="R25" s="1" t="s">
        <v>481</v>
      </c>
      <c r="S25" s="1" t="s">
        <v>482</v>
      </c>
      <c r="T25" s="1">
        <v>2600135</v>
      </c>
      <c r="U25" s="1">
        <v>1199652</v>
      </c>
    </row>
    <row r="26" spans="1:21" x14ac:dyDescent="0.35">
      <c r="A26" s="1" t="s">
        <v>483</v>
      </c>
      <c r="B26" s="1">
        <v>522.13</v>
      </c>
      <c r="C26" s="1">
        <v>14.25</v>
      </c>
      <c r="D26" s="1">
        <v>8.8000000000000007</v>
      </c>
      <c r="E26" s="1" t="s">
        <v>22</v>
      </c>
      <c r="F26" s="1"/>
      <c r="G26" s="1">
        <v>536.38</v>
      </c>
      <c r="H26" s="1" t="s">
        <v>484</v>
      </c>
      <c r="I26" s="1">
        <v>0</v>
      </c>
      <c r="J26" s="1" t="s">
        <v>22</v>
      </c>
      <c r="K26" s="2">
        <v>23069</v>
      </c>
      <c r="L26" s="1">
        <v>512.38</v>
      </c>
      <c r="M26" s="1">
        <v>24</v>
      </c>
      <c r="N26" s="1">
        <v>0</v>
      </c>
      <c r="O26" s="1">
        <v>0</v>
      </c>
      <c r="P26" s="1">
        <v>1</v>
      </c>
      <c r="Q26" s="1" t="s">
        <v>58</v>
      </c>
      <c r="R26" s="1" t="s">
        <v>485</v>
      </c>
      <c r="S26" s="1" t="s">
        <v>486</v>
      </c>
      <c r="T26" s="1">
        <v>2600217</v>
      </c>
      <c r="U26" s="1">
        <v>1199628</v>
      </c>
    </row>
    <row r="27" spans="1:21" x14ac:dyDescent="0.35">
      <c r="A27" s="1" t="s">
        <v>487</v>
      </c>
      <c r="B27" s="1">
        <v>531.13</v>
      </c>
      <c r="C27" s="1">
        <v>11.2</v>
      </c>
      <c r="D27" s="1">
        <v>9.1</v>
      </c>
      <c r="E27" s="1" t="s">
        <v>22</v>
      </c>
      <c r="F27" s="1"/>
      <c r="G27" s="1">
        <v>542.36</v>
      </c>
      <c r="H27" s="1" t="s">
        <v>488</v>
      </c>
      <c r="I27" s="1">
        <v>2</v>
      </c>
      <c r="J27" s="1" t="s">
        <v>22</v>
      </c>
      <c r="K27" s="2">
        <v>23673</v>
      </c>
      <c r="L27" s="1">
        <v>526.36</v>
      </c>
      <c r="M27" s="1">
        <v>16</v>
      </c>
      <c r="N27" s="1">
        <v>531.16</v>
      </c>
      <c r="O27" s="1">
        <v>11.2</v>
      </c>
      <c r="P27" s="1">
        <v>1</v>
      </c>
      <c r="Q27" s="1" t="s">
        <v>24</v>
      </c>
      <c r="R27" s="1" t="s">
        <v>489</v>
      </c>
      <c r="S27" s="1" t="s">
        <v>490</v>
      </c>
      <c r="T27" s="1">
        <v>2600020</v>
      </c>
      <c r="U27" s="1">
        <v>1199615</v>
      </c>
    </row>
    <row r="28" spans="1:21" x14ac:dyDescent="0.35">
      <c r="A28" s="1" t="s">
        <v>491</v>
      </c>
      <c r="B28" s="1">
        <v>535.73</v>
      </c>
      <c r="C28" s="1">
        <v>5.5</v>
      </c>
      <c r="D28" s="1">
        <v>8.3000000000000007</v>
      </c>
      <c r="E28" s="1" t="s">
        <v>22</v>
      </c>
      <c r="F28" s="1"/>
      <c r="G28" s="1">
        <v>541.23</v>
      </c>
      <c r="H28" s="1" t="s">
        <v>492</v>
      </c>
      <c r="I28" s="1">
        <v>0</v>
      </c>
      <c r="J28" s="1" t="s">
        <v>22</v>
      </c>
      <c r="K28" s="2">
        <v>23153</v>
      </c>
      <c r="L28" s="1">
        <v>528.83000000000004</v>
      </c>
      <c r="M28" s="1">
        <v>12.4</v>
      </c>
      <c r="N28" s="1">
        <v>0</v>
      </c>
      <c r="O28" s="1">
        <v>0</v>
      </c>
      <c r="P28" s="1">
        <v>1</v>
      </c>
      <c r="Q28" s="1" t="s">
        <v>24</v>
      </c>
      <c r="R28" s="1" t="s">
        <v>493</v>
      </c>
      <c r="S28" s="1" t="s">
        <v>494</v>
      </c>
      <c r="T28" s="1">
        <v>2600090</v>
      </c>
      <c r="U28" s="1">
        <v>1199715</v>
      </c>
    </row>
    <row r="29" spans="1:21" x14ac:dyDescent="0.35">
      <c r="A29" s="1" t="s">
        <v>495</v>
      </c>
      <c r="B29" s="1">
        <v>535.42999999999995</v>
      </c>
      <c r="C29" s="1">
        <v>5.3</v>
      </c>
      <c r="D29" s="1">
        <v>4.9000000000000004</v>
      </c>
      <c r="E29" s="1" t="s">
        <v>22</v>
      </c>
      <c r="F29" s="1"/>
      <c r="G29" s="1">
        <v>540.73</v>
      </c>
      <c r="H29" s="1" t="s">
        <v>496</v>
      </c>
      <c r="I29" s="1">
        <v>0</v>
      </c>
      <c r="J29" s="1" t="s">
        <v>22</v>
      </c>
      <c r="K29" s="2">
        <v>23144</v>
      </c>
      <c r="L29" s="1">
        <v>529.23</v>
      </c>
      <c r="M29" s="1">
        <v>11.5</v>
      </c>
      <c r="N29" s="1">
        <v>0</v>
      </c>
      <c r="O29" s="1">
        <v>0</v>
      </c>
      <c r="P29" s="1">
        <v>1</v>
      </c>
      <c r="Q29" s="1" t="s">
        <v>58</v>
      </c>
      <c r="R29" s="1" t="s">
        <v>497</v>
      </c>
      <c r="S29" s="1" t="s">
        <v>498</v>
      </c>
      <c r="T29" s="1">
        <v>2600085</v>
      </c>
      <c r="U29" s="1">
        <v>1199750</v>
      </c>
    </row>
    <row r="30" spans="1:21" x14ac:dyDescent="0.35">
      <c r="A30" s="1" t="s">
        <v>499</v>
      </c>
      <c r="B30" s="1">
        <v>532.65</v>
      </c>
      <c r="C30" s="1">
        <v>9.5</v>
      </c>
      <c r="D30" s="1">
        <v>6.62</v>
      </c>
      <c r="E30" s="1" t="s">
        <v>22</v>
      </c>
      <c r="F30" s="1"/>
      <c r="G30" s="1">
        <v>542.15</v>
      </c>
      <c r="H30" s="1" t="s">
        <v>500</v>
      </c>
      <c r="I30" s="1">
        <v>0</v>
      </c>
      <c r="J30" s="1" t="s">
        <v>22</v>
      </c>
      <c r="K30" s="2">
        <v>6816</v>
      </c>
      <c r="L30" s="1">
        <v>527.85</v>
      </c>
      <c r="M30" s="1">
        <v>14.3</v>
      </c>
      <c r="N30" s="1">
        <v>0</v>
      </c>
      <c r="O30" s="1">
        <v>0</v>
      </c>
      <c r="P30" s="1">
        <v>1</v>
      </c>
      <c r="Q30" s="1" t="s">
        <v>58</v>
      </c>
      <c r="R30" s="1" t="s">
        <v>501</v>
      </c>
      <c r="S30" s="1" t="s">
        <v>502</v>
      </c>
      <c r="T30" s="1">
        <v>2600230</v>
      </c>
      <c r="U30" s="1">
        <v>1199782</v>
      </c>
    </row>
    <row r="31" spans="1:21" x14ac:dyDescent="0.35">
      <c r="A31" s="1" t="s">
        <v>467</v>
      </c>
      <c r="B31" s="1">
        <v>532.75</v>
      </c>
      <c r="C31" s="1">
        <v>8.5500000000000007</v>
      </c>
      <c r="D31" s="1">
        <v>0</v>
      </c>
      <c r="E31" s="1"/>
      <c r="F31" s="1"/>
      <c r="G31" s="1">
        <v>541.29999999999995</v>
      </c>
      <c r="H31" s="1" t="s">
        <v>468</v>
      </c>
      <c r="I31" s="1">
        <v>0</v>
      </c>
      <c r="J31" s="1" t="s">
        <v>22</v>
      </c>
      <c r="K31" s="2">
        <v>14611</v>
      </c>
      <c r="L31" s="1">
        <v>527.34</v>
      </c>
      <c r="M31" s="1">
        <v>13.96</v>
      </c>
      <c r="N31" s="1">
        <v>0</v>
      </c>
      <c r="O31" s="1">
        <v>0</v>
      </c>
      <c r="P31" s="1">
        <v>1</v>
      </c>
      <c r="Q31" s="1" t="s">
        <v>58</v>
      </c>
      <c r="R31" s="1" t="s">
        <v>469</v>
      </c>
      <c r="S31" s="1" t="s">
        <v>470</v>
      </c>
      <c r="T31" s="1">
        <v>2600130</v>
      </c>
      <c r="U31" s="1">
        <v>1199680</v>
      </c>
    </row>
    <row r="32" spans="1:21" x14ac:dyDescent="0.35">
      <c r="A32" s="1" t="s">
        <v>503</v>
      </c>
      <c r="B32" s="1">
        <v>535.85</v>
      </c>
      <c r="C32" s="1">
        <v>4.5</v>
      </c>
      <c r="D32" s="1">
        <v>0</v>
      </c>
      <c r="E32" s="1"/>
      <c r="F32" s="1"/>
      <c r="G32" s="1">
        <v>540.35</v>
      </c>
      <c r="H32" s="1" t="s">
        <v>504</v>
      </c>
      <c r="I32" s="1">
        <v>0</v>
      </c>
      <c r="J32" s="1" t="s">
        <v>22</v>
      </c>
      <c r="K32" s="2">
        <v>6910</v>
      </c>
      <c r="L32" s="1">
        <v>535.75</v>
      </c>
      <c r="M32" s="1">
        <v>4.5999999999999996</v>
      </c>
      <c r="N32" s="1">
        <v>0</v>
      </c>
      <c r="O32" s="1">
        <v>0</v>
      </c>
      <c r="P32" s="1">
        <v>1</v>
      </c>
      <c r="Q32" s="1" t="s">
        <v>76</v>
      </c>
      <c r="R32" s="1" t="s">
        <v>505</v>
      </c>
      <c r="S32" s="1" t="s">
        <v>506</v>
      </c>
      <c r="T32" s="1">
        <v>2600150</v>
      </c>
      <c r="U32" s="1">
        <v>1199785</v>
      </c>
    </row>
    <row r="33" spans="1:21" x14ac:dyDescent="0.35">
      <c r="A33" s="1" t="s">
        <v>507</v>
      </c>
      <c r="B33" s="1">
        <v>532.1</v>
      </c>
      <c r="C33" s="1">
        <v>0</v>
      </c>
      <c r="D33" s="1">
        <v>0</v>
      </c>
      <c r="E33" s="1"/>
      <c r="F33" s="1"/>
      <c r="G33" s="1">
        <v>538</v>
      </c>
      <c r="H33" s="1" t="s">
        <v>74</v>
      </c>
      <c r="I33" s="1">
        <v>0</v>
      </c>
      <c r="J33" s="1" t="s">
        <v>75</v>
      </c>
      <c r="K33" s="2">
        <v>22257</v>
      </c>
      <c r="L33" s="1">
        <v>530</v>
      </c>
      <c r="M33" s="1">
        <v>0</v>
      </c>
      <c r="N33" s="1">
        <v>0</v>
      </c>
      <c r="O33" s="1">
        <v>0</v>
      </c>
      <c r="P33" s="1">
        <v>2</v>
      </c>
      <c r="Q33" s="1" t="s">
        <v>58</v>
      </c>
      <c r="R33" s="1"/>
      <c r="S33" s="1" t="s">
        <v>508</v>
      </c>
      <c r="T33" s="1">
        <v>2600185</v>
      </c>
      <c r="U33" s="1">
        <v>1199690</v>
      </c>
    </row>
    <row r="34" spans="1:21" x14ac:dyDescent="0.35">
      <c r="A34" s="1" t="s">
        <v>509</v>
      </c>
      <c r="B34" s="1">
        <v>536.92999999999995</v>
      </c>
      <c r="C34" s="1">
        <v>4.1500000000000004</v>
      </c>
      <c r="D34" s="1">
        <v>0</v>
      </c>
      <c r="E34" s="1"/>
      <c r="F34" s="1"/>
      <c r="G34" s="1">
        <v>541.08000000000004</v>
      </c>
      <c r="H34" s="1" t="s">
        <v>510</v>
      </c>
      <c r="I34" s="1">
        <v>0</v>
      </c>
      <c r="J34" s="1" t="s">
        <v>22</v>
      </c>
      <c r="K34" s="2">
        <v>23193</v>
      </c>
      <c r="L34" s="1">
        <v>529.58000000000004</v>
      </c>
      <c r="M34" s="1">
        <v>11.5</v>
      </c>
      <c r="N34" s="1">
        <v>0</v>
      </c>
      <c r="O34" s="1">
        <v>0</v>
      </c>
      <c r="P34" s="1">
        <v>1</v>
      </c>
      <c r="Q34" s="1" t="s">
        <v>58</v>
      </c>
      <c r="R34" s="1" t="s">
        <v>511</v>
      </c>
      <c r="S34" s="1" t="s">
        <v>512</v>
      </c>
      <c r="T34" s="1">
        <v>2600105</v>
      </c>
      <c r="U34" s="1">
        <v>1199740</v>
      </c>
    </row>
    <row r="35" spans="1:21" x14ac:dyDescent="0.35">
      <c r="A35" s="1" t="s">
        <v>513</v>
      </c>
      <c r="B35" s="1">
        <v>534.14</v>
      </c>
      <c r="C35" s="1">
        <v>7.8</v>
      </c>
      <c r="D35" s="1">
        <v>0</v>
      </c>
      <c r="E35" s="1"/>
      <c r="F35" s="1"/>
      <c r="G35" s="1">
        <v>541.94000000000005</v>
      </c>
      <c r="H35" s="1" t="s">
        <v>74</v>
      </c>
      <c r="I35" s="1">
        <v>0</v>
      </c>
      <c r="J35" s="1" t="s">
        <v>75</v>
      </c>
      <c r="K35" s="2">
        <v>30987</v>
      </c>
      <c r="L35" s="1">
        <v>531.94000000000005</v>
      </c>
      <c r="M35" s="1">
        <v>10</v>
      </c>
      <c r="N35" s="1">
        <v>0</v>
      </c>
      <c r="O35" s="1">
        <v>0</v>
      </c>
      <c r="P35" s="1">
        <v>2</v>
      </c>
      <c r="Q35" s="1" t="s">
        <v>76</v>
      </c>
      <c r="R35" s="1"/>
      <c r="S35" s="1" t="s">
        <v>514</v>
      </c>
      <c r="T35" s="1">
        <v>2600213</v>
      </c>
      <c r="U35" s="1">
        <v>1199724</v>
      </c>
    </row>
    <row r="36" spans="1:21" x14ac:dyDescent="0.35">
      <c r="A36" s="1" t="s">
        <v>515</v>
      </c>
      <c r="B36" s="1">
        <v>536.9</v>
      </c>
      <c r="C36" s="1">
        <v>3.5</v>
      </c>
      <c r="D36" s="1">
        <v>0</v>
      </c>
      <c r="E36" s="1"/>
      <c r="F36" s="1"/>
      <c r="G36" s="1">
        <v>540.4</v>
      </c>
      <c r="H36" s="1" t="s">
        <v>516</v>
      </c>
      <c r="I36" s="1">
        <v>0</v>
      </c>
      <c r="J36" s="1" t="s">
        <v>22</v>
      </c>
      <c r="K36" s="2">
        <v>14740</v>
      </c>
      <c r="L36" s="1">
        <v>529.79999999999995</v>
      </c>
      <c r="M36" s="1">
        <v>10.6</v>
      </c>
      <c r="N36" s="1">
        <v>0</v>
      </c>
      <c r="O36" s="1">
        <v>0</v>
      </c>
      <c r="P36" s="1">
        <v>1</v>
      </c>
      <c r="Q36" s="1" t="s">
        <v>58</v>
      </c>
      <c r="R36" s="1" t="s">
        <v>517</v>
      </c>
      <c r="S36" s="1" t="s">
        <v>518</v>
      </c>
      <c r="T36" s="1">
        <v>2600120</v>
      </c>
      <c r="U36" s="1">
        <v>1199770</v>
      </c>
    </row>
    <row r="37" spans="1:21" x14ac:dyDescent="0.35">
      <c r="A37" s="1" t="s">
        <v>519</v>
      </c>
      <c r="B37" s="1">
        <v>534.6</v>
      </c>
      <c r="C37" s="1">
        <v>2.13</v>
      </c>
      <c r="D37" s="1">
        <v>0</v>
      </c>
      <c r="E37" s="1"/>
      <c r="F37" s="1"/>
      <c r="G37" s="1">
        <v>536.73</v>
      </c>
      <c r="H37" s="1" t="s">
        <v>520</v>
      </c>
      <c r="I37" s="1">
        <v>2</v>
      </c>
      <c r="J37" s="1" t="s">
        <v>22</v>
      </c>
      <c r="K37" s="2">
        <v>14611</v>
      </c>
      <c r="L37" s="1">
        <v>528.42999999999995</v>
      </c>
      <c r="M37" s="1">
        <v>8.3000000000000007</v>
      </c>
      <c r="N37" s="1">
        <v>0</v>
      </c>
      <c r="O37" s="1">
        <v>0</v>
      </c>
      <c r="P37" s="1">
        <v>1</v>
      </c>
      <c r="Q37" s="1" t="s">
        <v>24</v>
      </c>
      <c r="R37" s="1" t="s">
        <v>521</v>
      </c>
      <c r="S37" s="1" t="s">
        <v>522</v>
      </c>
      <c r="T37" s="1">
        <v>2600095</v>
      </c>
      <c r="U37" s="1">
        <v>1199780</v>
      </c>
    </row>
    <row r="38" spans="1:21" x14ac:dyDescent="0.35">
      <c r="A38" s="1" t="s">
        <v>523</v>
      </c>
      <c r="B38" s="1">
        <v>535.92999999999995</v>
      </c>
      <c r="C38" s="1">
        <v>4.4000000000000004</v>
      </c>
      <c r="D38" s="1">
        <v>0</v>
      </c>
      <c r="E38" s="1"/>
      <c r="F38" s="1"/>
      <c r="G38" s="1">
        <v>540.33000000000004</v>
      </c>
      <c r="H38" s="1" t="s">
        <v>524</v>
      </c>
      <c r="I38" s="1">
        <v>0</v>
      </c>
      <c r="J38" s="1" t="s">
        <v>22</v>
      </c>
      <c r="K38" s="2">
        <v>23012</v>
      </c>
      <c r="L38" s="1">
        <v>527.58000000000004</v>
      </c>
      <c r="M38" s="1">
        <v>12.75</v>
      </c>
      <c r="N38" s="1">
        <v>0</v>
      </c>
      <c r="O38" s="1">
        <v>0</v>
      </c>
      <c r="P38" s="1">
        <v>1</v>
      </c>
      <c r="Q38" s="1" t="s">
        <v>58</v>
      </c>
      <c r="R38" s="1" t="s">
        <v>525</v>
      </c>
      <c r="S38" s="1" t="s">
        <v>526</v>
      </c>
      <c r="T38" s="1">
        <v>2600166</v>
      </c>
      <c r="U38" s="1">
        <v>1199775</v>
      </c>
    </row>
    <row r="39" spans="1:21" x14ac:dyDescent="0.35">
      <c r="A39" s="1" t="s">
        <v>527</v>
      </c>
      <c r="B39" s="1">
        <v>534.61</v>
      </c>
      <c r="C39" s="1">
        <v>5.5</v>
      </c>
      <c r="D39" s="1">
        <v>0</v>
      </c>
      <c r="E39" s="1"/>
      <c r="F39" s="1"/>
      <c r="G39" s="1">
        <v>540.11</v>
      </c>
      <c r="H39" s="1" t="s">
        <v>528</v>
      </c>
      <c r="I39" s="1">
        <v>0</v>
      </c>
      <c r="J39" s="1" t="s">
        <v>22</v>
      </c>
      <c r="K39" s="2">
        <v>23012</v>
      </c>
      <c r="L39" s="1">
        <v>531.16</v>
      </c>
      <c r="M39" s="1">
        <v>8.9499999999999993</v>
      </c>
      <c r="N39" s="1">
        <v>0</v>
      </c>
      <c r="O39" s="1">
        <v>0</v>
      </c>
      <c r="P39" s="1">
        <v>1</v>
      </c>
      <c r="Q39" s="1" t="s">
        <v>58</v>
      </c>
      <c r="R39" s="1" t="s">
        <v>529</v>
      </c>
      <c r="S39" s="1" t="s">
        <v>530</v>
      </c>
      <c r="T39" s="1">
        <v>2600165</v>
      </c>
      <c r="U39" s="1">
        <v>1199790</v>
      </c>
    </row>
    <row r="40" spans="1:21" x14ac:dyDescent="0.35">
      <c r="A40" s="1" t="s">
        <v>531</v>
      </c>
      <c r="B40" s="1">
        <v>535.4</v>
      </c>
      <c r="C40" s="1">
        <v>5.45</v>
      </c>
      <c r="D40" s="1">
        <v>0</v>
      </c>
      <c r="E40" s="1"/>
      <c r="F40" s="1"/>
      <c r="G40" s="1">
        <v>540.85</v>
      </c>
      <c r="H40" s="1" t="s">
        <v>532</v>
      </c>
      <c r="I40" s="1">
        <v>0</v>
      </c>
      <c r="J40" s="1" t="s">
        <v>22</v>
      </c>
      <c r="K40" s="2">
        <v>19725</v>
      </c>
      <c r="L40" s="1">
        <v>533.45000000000005</v>
      </c>
      <c r="M40" s="1">
        <v>7.4</v>
      </c>
      <c r="N40" s="1">
        <v>0</v>
      </c>
      <c r="O40" s="1">
        <v>0</v>
      </c>
      <c r="P40" s="1">
        <v>1</v>
      </c>
      <c r="Q40" s="1" t="s">
        <v>58</v>
      </c>
      <c r="R40" s="1" t="s">
        <v>533</v>
      </c>
      <c r="S40" s="1" t="s">
        <v>534</v>
      </c>
      <c r="T40" s="1">
        <v>2600140</v>
      </c>
      <c r="U40" s="1">
        <v>1199735</v>
      </c>
    </row>
    <row r="41" spans="1:21" x14ac:dyDescent="0.35">
      <c r="A41" s="1" t="s">
        <v>535</v>
      </c>
      <c r="B41" s="1">
        <v>531.15</v>
      </c>
      <c r="C41" s="1">
        <v>0</v>
      </c>
      <c r="D41" s="1">
        <v>0</v>
      </c>
      <c r="E41" s="1"/>
      <c r="F41" s="1"/>
      <c r="G41" s="1">
        <v>538</v>
      </c>
      <c r="H41" s="1" t="s">
        <v>74</v>
      </c>
      <c r="I41" s="1">
        <v>0</v>
      </c>
      <c r="J41" s="1" t="s">
        <v>75</v>
      </c>
      <c r="K41" s="2">
        <v>22257</v>
      </c>
      <c r="L41" s="1">
        <v>529.4</v>
      </c>
      <c r="M41" s="1">
        <v>0</v>
      </c>
      <c r="N41" s="1">
        <v>0</v>
      </c>
      <c r="O41" s="1">
        <v>0</v>
      </c>
      <c r="P41" s="1">
        <v>2</v>
      </c>
      <c r="Q41" s="1" t="s">
        <v>58</v>
      </c>
      <c r="R41" s="1"/>
      <c r="S41" s="1" t="s">
        <v>536</v>
      </c>
      <c r="T41" s="1">
        <v>2600200</v>
      </c>
      <c r="U41" s="1">
        <v>1199710</v>
      </c>
    </row>
    <row r="42" spans="1:21" x14ac:dyDescent="0.35">
      <c r="A42" s="1" t="s">
        <v>537</v>
      </c>
      <c r="B42" s="1">
        <v>534.85</v>
      </c>
      <c r="C42" s="1">
        <v>5.95</v>
      </c>
      <c r="D42" s="1">
        <v>0</v>
      </c>
      <c r="E42" s="1"/>
      <c r="F42" s="1"/>
      <c r="G42" s="1">
        <v>540.79999999999995</v>
      </c>
      <c r="H42" s="1" t="s">
        <v>538</v>
      </c>
      <c r="I42" s="1">
        <v>0</v>
      </c>
      <c r="J42" s="1" t="s">
        <v>22</v>
      </c>
      <c r="K42" s="2">
        <v>14611</v>
      </c>
      <c r="L42" s="1">
        <v>531.70000000000005</v>
      </c>
      <c r="M42" s="1">
        <v>9.1</v>
      </c>
      <c r="N42" s="1">
        <v>0</v>
      </c>
      <c r="O42" s="1">
        <v>0</v>
      </c>
      <c r="P42" s="1">
        <v>1</v>
      </c>
      <c r="Q42" s="1" t="s">
        <v>58</v>
      </c>
      <c r="R42" s="1" t="s">
        <v>539</v>
      </c>
      <c r="S42" s="1" t="s">
        <v>540</v>
      </c>
      <c r="T42" s="1">
        <v>2600068</v>
      </c>
      <c r="U42" s="1">
        <v>1199739</v>
      </c>
    </row>
    <row r="43" spans="1:21" x14ac:dyDescent="0.35">
      <c r="A43" s="1" t="s">
        <v>541</v>
      </c>
      <c r="B43" s="1">
        <v>535.28</v>
      </c>
      <c r="C43" s="1">
        <v>5.4</v>
      </c>
      <c r="D43" s="1">
        <v>0</v>
      </c>
      <c r="E43" s="1"/>
      <c r="F43" s="1"/>
      <c r="G43" s="1">
        <v>540.67999999999995</v>
      </c>
      <c r="H43" s="1" t="s">
        <v>542</v>
      </c>
      <c r="I43" s="1">
        <v>0</v>
      </c>
      <c r="J43" s="1" t="s">
        <v>22</v>
      </c>
      <c r="K43" s="2">
        <v>24077</v>
      </c>
      <c r="L43" s="1">
        <v>530.58000000000004</v>
      </c>
      <c r="M43" s="1">
        <v>10.1</v>
      </c>
      <c r="N43" s="1">
        <v>0</v>
      </c>
      <c r="O43" s="1">
        <v>0</v>
      </c>
      <c r="P43" s="1">
        <v>1</v>
      </c>
      <c r="Q43" s="1" t="s">
        <v>58</v>
      </c>
      <c r="R43" s="1" t="s">
        <v>543</v>
      </c>
      <c r="S43" s="1" t="s">
        <v>544</v>
      </c>
      <c r="T43" s="1">
        <v>2600140</v>
      </c>
      <c r="U43" s="1">
        <v>1199726</v>
      </c>
    </row>
    <row r="44" spans="1:21" x14ac:dyDescent="0.35">
      <c r="A44" s="1" t="s">
        <v>545</v>
      </c>
      <c r="B44" s="1">
        <v>535</v>
      </c>
      <c r="C44" s="1">
        <v>6.15</v>
      </c>
      <c r="D44" s="1">
        <v>0</v>
      </c>
      <c r="E44" s="1"/>
      <c r="F44" s="1"/>
      <c r="G44" s="1">
        <v>541.15</v>
      </c>
      <c r="H44" s="1" t="s">
        <v>546</v>
      </c>
      <c r="I44" s="1">
        <v>0</v>
      </c>
      <c r="J44" s="1" t="s">
        <v>22</v>
      </c>
      <c r="K44" s="2">
        <v>19725</v>
      </c>
      <c r="L44" s="1">
        <v>532.6</v>
      </c>
      <c r="M44" s="1">
        <v>8.5500000000000007</v>
      </c>
      <c r="N44" s="1">
        <v>0</v>
      </c>
      <c r="O44" s="1">
        <v>0</v>
      </c>
      <c r="P44" s="1">
        <v>1</v>
      </c>
      <c r="Q44" s="1" t="s">
        <v>58</v>
      </c>
      <c r="R44" s="1" t="s">
        <v>547</v>
      </c>
      <c r="S44" s="1" t="s">
        <v>548</v>
      </c>
      <c r="T44" s="1">
        <v>2600135</v>
      </c>
      <c r="U44" s="1">
        <v>1199700</v>
      </c>
    </row>
    <row r="45" spans="1:21" x14ac:dyDescent="0.35">
      <c r="A45" s="1" t="s">
        <v>549</v>
      </c>
      <c r="B45" s="1">
        <v>535.34</v>
      </c>
      <c r="C45" s="1">
        <v>6.6</v>
      </c>
      <c r="D45" s="1">
        <v>0</v>
      </c>
      <c r="E45" s="1"/>
      <c r="F45" s="1"/>
      <c r="G45" s="1">
        <v>541.94000000000005</v>
      </c>
      <c r="H45" s="1" t="s">
        <v>74</v>
      </c>
      <c r="I45" s="1">
        <v>0</v>
      </c>
      <c r="J45" s="1" t="s">
        <v>75</v>
      </c>
      <c r="K45" s="2">
        <v>30984</v>
      </c>
      <c r="L45" s="1">
        <v>530.94000000000005</v>
      </c>
      <c r="M45" s="1">
        <v>11</v>
      </c>
      <c r="N45" s="1">
        <v>0</v>
      </c>
      <c r="O45" s="1">
        <v>0</v>
      </c>
      <c r="P45" s="1">
        <v>2</v>
      </c>
      <c r="Q45" s="1" t="s">
        <v>76</v>
      </c>
      <c r="R45" s="1"/>
      <c r="S45" s="1" t="s">
        <v>550</v>
      </c>
      <c r="T45" s="1">
        <v>2600199</v>
      </c>
      <c r="U45" s="1">
        <v>1199738</v>
      </c>
    </row>
    <row r="46" spans="1:21" x14ac:dyDescent="0.35">
      <c r="A46" s="1" t="s">
        <v>551</v>
      </c>
      <c r="B46" s="1">
        <v>528.54999999999995</v>
      </c>
      <c r="C46" s="1">
        <v>7</v>
      </c>
      <c r="D46" s="1">
        <v>6.3</v>
      </c>
      <c r="E46" s="1" t="s">
        <v>22</v>
      </c>
      <c r="F46" s="1"/>
      <c r="G46" s="1">
        <v>535.54999999999995</v>
      </c>
      <c r="H46" s="1" t="s">
        <v>552</v>
      </c>
      <c r="I46" s="1">
        <v>0</v>
      </c>
      <c r="J46" s="1" t="s">
        <v>22</v>
      </c>
      <c r="K46" s="2">
        <v>22462</v>
      </c>
      <c r="L46" s="1">
        <v>526.54999999999995</v>
      </c>
      <c r="M46" s="1">
        <v>9</v>
      </c>
      <c r="N46" s="1">
        <v>0</v>
      </c>
      <c r="O46" s="1">
        <v>0</v>
      </c>
      <c r="P46" s="1">
        <v>1</v>
      </c>
      <c r="Q46" s="1" t="s">
        <v>58</v>
      </c>
      <c r="R46" s="1" t="s">
        <v>553</v>
      </c>
      <c r="S46" s="1" t="s">
        <v>554</v>
      </c>
      <c r="T46" s="1">
        <v>2600250</v>
      </c>
      <c r="U46" s="1">
        <v>1199835</v>
      </c>
    </row>
    <row r="47" spans="1:21" x14ac:dyDescent="0.35">
      <c r="A47" s="1" t="s">
        <v>499</v>
      </c>
      <c r="B47" s="1">
        <v>532.65</v>
      </c>
      <c r="C47" s="1">
        <v>9.5</v>
      </c>
      <c r="D47" s="1">
        <v>6.62</v>
      </c>
      <c r="E47" s="1" t="s">
        <v>22</v>
      </c>
      <c r="F47" s="1"/>
      <c r="G47" s="1">
        <v>542.15</v>
      </c>
      <c r="H47" s="1" t="s">
        <v>500</v>
      </c>
      <c r="I47" s="1">
        <v>0</v>
      </c>
      <c r="J47" s="1" t="s">
        <v>22</v>
      </c>
      <c r="K47" s="2">
        <v>6816</v>
      </c>
      <c r="L47" s="1">
        <v>527.85</v>
      </c>
      <c r="M47" s="1">
        <v>14.3</v>
      </c>
      <c r="N47" s="1">
        <v>0</v>
      </c>
      <c r="O47" s="1">
        <v>0</v>
      </c>
      <c r="P47" s="1">
        <v>1</v>
      </c>
      <c r="Q47" s="1" t="s">
        <v>58</v>
      </c>
      <c r="R47" s="1" t="s">
        <v>501</v>
      </c>
      <c r="S47" s="1" t="s">
        <v>502</v>
      </c>
      <c r="T47" s="1">
        <v>2600230</v>
      </c>
      <c r="U47" s="1">
        <v>1199782</v>
      </c>
    </row>
    <row r="48" spans="1:21" x14ac:dyDescent="0.35">
      <c r="A48" s="1" t="s">
        <v>555</v>
      </c>
      <c r="B48" s="1">
        <v>532.6</v>
      </c>
      <c r="C48" s="1">
        <v>6.5</v>
      </c>
      <c r="D48" s="1">
        <v>0</v>
      </c>
      <c r="E48" s="1"/>
      <c r="F48" s="1"/>
      <c r="G48" s="1">
        <v>539.1</v>
      </c>
      <c r="H48" s="1" t="s">
        <v>556</v>
      </c>
      <c r="I48" s="1">
        <v>0</v>
      </c>
      <c r="J48" s="1" t="s">
        <v>22</v>
      </c>
      <c r="K48" s="2">
        <v>22282</v>
      </c>
      <c r="L48" s="1">
        <v>530</v>
      </c>
      <c r="M48" s="1">
        <v>9.1</v>
      </c>
      <c r="N48" s="1">
        <v>0</v>
      </c>
      <c r="O48" s="1">
        <v>0</v>
      </c>
      <c r="P48" s="1">
        <v>1</v>
      </c>
      <c r="Q48" s="1" t="s">
        <v>58</v>
      </c>
      <c r="R48" s="1" t="s">
        <v>557</v>
      </c>
      <c r="S48" s="1" t="s">
        <v>558</v>
      </c>
      <c r="T48" s="1">
        <v>2600235</v>
      </c>
      <c r="U48" s="1">
        <v>1199840</v>
      </c>
    </row>
    <row r="49" spans="1:21" x14ac:dyDescent="0.35">
      <c r="A49" s="1" t="s">
        <v>559</v>
      </c>
      <c r="B49" s="1">
        <v>526.29999999999995</v>
      </c>
      <c r="C49" s="1">
        <v>8.3000000000000007</v>
      </c>
      <c r="D49" s="1">
        <v>0</v>
      </c>
      <c r="E49" s="1"/>
      <c r="F49" s="1"/>
      <c r="G49" s="1">
        <v>534.6</v>
      </c>
      <c r="H49" s="1" t="s">
        <v>560</v>
      </c>
      <c r="I49" s="1">
        <v>0</v>
      </c>
      <c r="J49" s="1" t="s">
        <v>22</v>
      </c>
      <c r="K49" s="2">
        <v>25569</v>
      </c>
      <c r="L49" s="1">
        <v>524.6</v>
      </c>
      <c r="M49" s="1">
        <v>10</v>
      </c>
      <c r="N49" s="1">
        <v>0</v>
      </c>
      <c r="O49" s="1">
        <v>0</v>
      </c>
      <c r="P49" s="1">
        <v>1</v>
      </c>
      <c r="Q49" s="1" t="s">
        <v>58</v>
      </c>
      <c r="R49" s="1" t="s">
        <v>561</v>
      </c>
      <c r="S49" s="1" t="s">
        <v>562</v>
      </c>
      <c r="T49" s="1">
        <v>2600280</v>
      </c>
      <c r="U49" s="1">
        <v>1199835</v>
      </c>
    </row>
    <row r="50" spans="1:21" x14ac:dyDescent="0.35">
      <c r="A50" s="1" t="s">
        <v>563</v>
      </c>
      <c r="B50" s="1">
        <v>530.97</v>
      </c>
      <c r="C50" s="1">
        <v>10</v>
      </c>
      <c r="D50" s="1">
        <v>0</v>
      </c>
      <c r="E50" s="1"/>
      <c r="F50" s="1"/>
      <c r="G50" s="1">
        <v>540.97</v>
      </c>
      <c r="H50" s="1" t="s">
        <v>74</v>
      </c>
      <c r="I50" s="1">
        <v>0</v>
      </c>
      <c r="J50" s="1" t="s">
        <v>75</v>
      </c>
      <c r="K50" s="2">
        <v>33318</v>
      </c>
      <c r="L50" s="1">
        <v>524.97</v>
      </c>
      <c r="M50" s="1">
        <v>16</v>
      </c>
      <c r="N50" s="1">
        <v>0</v>
      </c>
      <c r="O50" s="1">
        <v>0</v>
      </c>
      <c r="P50" s="1">
        <v>2</v>
      </c>
      <c r="Q50" s="1" t="s">
        <v>58</v>
      </c>
      <c r="R50" s="1"/>
      <c r="S50" s="1" t="s">
        <v>564</v>
      </c>
      <c r="T50" s="1">
        <v>2600270</v>
      </c>
      <c r="U50" s="1">
        <v>1199780</v>
      </c>
    </row>
    <row r="51" spans="1:21" x14ac:dyDescent="0.35">
      <c r="A51" s="1" t="s">
        <v>565</v>
      </c>
      <c r="B51" s="1">
        <v>527.79999999999995</v>
      </c>
      <c r="C51" s="1">
        <v>13.1</v>
      </c>
      <c r="D51" s="1">
        <v>0</v>
      </c>
      <c r="E51" s="1"/>
      <c r="F51" s="1"/>
      <c r="G51" s="1">
        <v>540.9</v>
      </c>
      <c r="H51" s="1" t="s">
        <v>566</v>
      </c>
      <c r="I51" s="1">
        <v>0</v>
      </c>
      <c r="J51" s="1" t="s">
        <v>22</v>
      </c>
      <c r="K51" s="2">
        <v>25569</v>
      </c>
      <c r="L51" s="1">
        <v>526.9</v>
      </c>
      <c r="M51" s="1">
        <v>14</v>
      </c>
      <c r="N51" s="1">
        <v>535.4</v>
      </c>
      <c r="O51" s="1">
        <v>5.5</v>
      </c>
      <c r="P51" s="1">
        <v>1</v>
      </c>
      <c r="Q51" s="1" t="s">
        <v>58</v>
      </c>
      <c r="R51" s="1" t="s">
        <v>567</v>
      </c>
      <c r="S51" s="1" t="s">
        <v>568</v>
      </c>
      <c r="T51" s="1">
        <v>2600275</v>
      </c>
      <c r="U51" s="1">
        <v>1199805</v>
      </c>
    </row>
    <row r="52" spans="1:21" x14ac:dyDescent="0.35">
      <c r="A52" s="1" t="s">
        <v>569</v>
      </c>
      <c r="B52" s="1">
        <v>531.63</v>
      </c>
      <c r="C52" s="1">
        <v>4.74</v>
      </c>
      <c r="D52" s="1">
        <v>5.12</v>
      </c>
      <c r="E52" s="1" t="s">
        <v>22</v>
      </c>
      <c r="F52" s="1"/>
      <c r="G52" s="1">
        <v>536.37</v>
      </c>
      <c r="H52" s="1" t="s">
        <v>570</v>
      </c>
      <c r="I52" s="1">
        <v>2</v>
      </c>
      <c r="J52" s="1" t="s">
        <v>22</v>
      </c>
      <c r="K52" s="2">
        <v>23012</v>
      </c>
      <c r="L52" s="1">
        <v>527.16999999999996</v>
      </c>
      <c r="M52" s="1">
        <v>9.1999999999999993</v>
      </c>
      <c r="N52" s="1">
        <v>0</v>
      </c>
      <c r="O52" s="1">
        <v>0</v>
      </c>
      <c r="P52" s="1">
        <v>1</v>
      </c>
      <c r="Q52" s="1" t="s">
        <v>24</v>
      </c>
      <c r="R52" s="1" t="s">
        <v>571</v>
      </c>
      <c r="S52" s="1" t="s">
        <v>572</v>
      </c>
      <c r="T52" s="1">
        <v>2600135</v>
      </c>
      <c r="U52" s="1">
        <v>1199817</v>
      </c>
    </row>
    <row r="53" spans="1:21" x14ac:dyDescent="0.35">
      <c r="A53" s="1" t="s">
        <v>573</v>
      </c>
      <c r="B53" s="1">
        <v>534.75</v>
      </c>
      <c r="C53" s="1">
        <v>5</v>
      </c>
      <c r="D53" s="1">
        <v>0</v>
      </c>
      <c r="E53" s="1"/>
      <c r="F53" s="1"/>
      <c r="G53" s="1">
        <v>539.75</v>
      </c>
      <c r="H53" s="1" t="s">
        <v>574</v>
      </c>
      <c r="I53" s="1">
        <v>0</v>
      </c>
      <c r="J53" s="1" t="s">
        <v>22</v>
      </c>
      <c r="K53" s="2">
        <v>19725</v>
      </c>
      <c r="L53" s="1">
        <v>532.85</v>
      </c>
      <c r="M53" s="1">
        <v>6.9</v>
      </c>
      <c r="N53" s="1">
        <v>0</v>
      </c>
      <c r="O53" s="1">
        <v>0</v>
      </c>
      <c r="P53" s="1">
        <v>1</v>
      </c>
      <c r="Q53" s="1" t="s">
        <v>58</v>
      </c>
      <c r="R53" s="1" t="s">
        <v>575</v>
      </c>
      <c r="S53" s="1" t="s">
        <v>576</v>
      </c>
      <c r="T53" s="1">
        <v>2600140</v>
      </c>
      <c r="U53" s="1">
        <v>1199820</v>
      </c>
    </row>
    <row r="54" spans="1:21" x14ac:dyDescent="0.35">
      <c r="A54" s="1" t="s">
        <v>577</v>
      </c>
      <c r="B54" s="1">
        <v>531.45000000000005</v>
      </c>
      <c r="C54" s="1">
        <v>9.0500000000000007</v>
      </c>
      <c r="D54" s="1">
        <v>0</v>
      </c>
      <c r="E54" s="1"/>
      <c r="F54" s="1"/>
      <c r="G54" s="1">
        <v>540.5</v>
      </c>
      <c r="H54" s="1" t="s">
        <v>578</v>
      </c>
      <c r="I54" s="1">
        <v>0</v>
      </c>
      <c r="J54" s="1" t="s">
        <v>22</v>
      </c>
      <c r="K54" s="2">
        <v>32356</v>
      </c>
      <c r="L54" s="1">
        <v>527.35</v>
      </c>
      <c r="M54" s="1">
        <v>13.15</v>
      </c>
      <c r="N54" s="1">
        <v>0</v>
      </c>
      <c r="O54" s="1">
        <v>0</v>
      </c>
      <c r="P54" s="1">
        <v>1</v>
      </c>
      <c r="Q54" s="1" t="s">
        <v>58</v>
      </c>
      <c r="R54" s="1" t="s">
        <v>579</v>
      </c>
      <c r="S54" s="1" t="s">
        <v>580</v>
      </c>
      <c r="T54" s="1">
        <v>2600185</v>
      </c>
      <c r="U54" s="1">
        <v>1199930</v>
      </c>
    </row>
    <row r="55" spans="1:21" x14ac:dyDescent="0.35">
      <c r="A55" s="1" t="s">
        <v>581</v>
      </c>
      <c r="B55" s="1">
        <v>534.9</v>
      </c>
      <c r="C55" s="1">
        <v>5.6</v>
      </c>
      <c r="D55" s="1">
        <v>0</v>
      </c>
      <c r="E55" s="1"/>
      <c r="F55" s="1"/>
      <c r="G55" s="1">
        <v>540.5</v>
      </c>
      <c r="H55" s="1" t="s">
        <v>582</v>
      </c>
      <c r="I55" s="1">
        <v>0</v>
      </c>
      <c r="J55" s="1" t="s">
        <v>22</v>
      </c>
      <c r="K55" s="2">
        <v>32625</v>
      </c>
      <c r="L55" s="1">
        <v>533</v>
      </c>
      <c r="M55" s="1">
        <v>7.5</v>
      </c>
      <c r="N55" s="1">
        <v>0</v>
      </c>
      <c r="O55" s="1">
        <v>0</v>
      </c>
      <c r="P55" s="1">
        <v>1</v>
      </c>
      <c r="Q55" s="1" t="s">
        <v>58</v>
      </c>
      <c r="R55" s="1" t="s">
        <v>583</v>
      </c>
      <c r="S55" s="1" t="s">
        <v>584</v>
      </c>
      <c r="T55" s="1">
        <v>2600205</v>
      </c>
      <c r="U55" s="1">
        <v>1199920</v>
      </c>
    </row>
    <row r="56" spans="1:21" x14ac:dyDescent="0.35">
      <c r="A56" s="1" t="s">
        <v>585</v>
      </c>
      <c r="B56" s="1">
        <v>531.6</v>
      </c>
      <c r="C56" s="1">
        <v>8.9</v>
      </c>
      <c r="D56" s="1">
        <v>0</v>
      </c>
      <c r="E56" s="1"/>
      <c r="F56" s="1"/>
      <c r="G56" s="1">
        <v>540.5</v>
      </c>
      <c r="H56" s="1" t="s">
        <v>586</v>
      </c>
      <c r="I56" s="1">
        <v>0</v>
      </c>
      <c r="J56" s="1" t="s">
        <v>22</v>
      </c>
      <c r="K56" s="2">
        <v>32625</v>
      </c>
      <c r="L56" s="1">
        <v>528.5</v>
      </c>
      <c r="M56" s="1">
        <v>12</v>
      </c>
      <c r="N56" s="1">
        <v>0</v>
      </c>
      <c r="O56" s="1">
        <v>0</v>
      </c>
      <c r="P56" s="1">
        <v>1</v>
      </c>
      <c r="Q56" s="1" t="s">
        <v>58</v>
      </c>
      <c r="R56" s="1" t="s">
        <v>587</v>
      </c>
      <c r="S56" s="1" t="s">
        <v>588</v>
      </c>
      <c r="T56" s="1">
        <v>2600200</v>
      </c>
      <c r="U56" s="1">
        <v>1199940</v>
      </c>
    </row>
    <row r="57" spans="1:21" x14ac:dyDescent="0.35">
      <c r="A57" s="1" t="s">
        <v>589</v>
      </c>
      <c r="B57" s="1">
        <v>506.35</v>
      </c>
      <c r="C57" s="1">
        <v>22.3</v>
      </c>
      <c r="D57" s="1">
        <v>8</v>
      </c>
      <c r="E57" s="1" t="s">
        <v>22</v>
      </c>
      <c r="F57" s="1" t="s">
        <v>230</v>
      </c>
      <c r="G57" s="1">
        <v>528.65</v>
      </c>
      <c r="H57" s="1" t="s">
        <v>590</v>
      </c>
      <c r="I57" s="1">
        <v>2</v>
      </c>
      <c r="J57" s="1" t="s">
        <v>22</v>
      </c>
      <c r="K57" s="2">
        <v>39409</v>
      </c>
      <c r="L57" s="1">
        <v>503.95</v>
      </c>
      <c r="M57" s="1">
        <v>24.7</v>
      </c>
      <c r="N57" s="1">
        <v>506.35</v>
      </c>
      <c r="O57" s="1">
        <v>22.3</v>
      </c>
      <c r="P57" s="1">
        <v>1</v>
      </c>
      <c r="Q57" s="1" t="s">
        <v>24</v>
      </c>
      <c r="R57" s="1" t="s">
        <v>591</v>
      </c>
      <c r="S57" s="1" t="s">
        <v>592</v>
      </c>
      <c r="T57" s="1">
        <v>2600359</v>
      </c>
      <c r="U57" s="1">
        <v>1200013</v>
      </c>
    </row>
    <row r="58" spans="1:21" x14ac:dyDescent="0.35">
      <c r="A58" s="1" t="s">
        <v>593</v>
      </c>
      <c r="B58" s="1">
        <v>516.78</v>
      </c>
      <c r="C58" s="1">
        <v>17.8</v>
      </c>
      <c r="D58" s="1">
        <v>11.98</v>
      </c>
      <c r="E58" s="1" t="s">
        <v>22</v>
      </c>
      <c r="F58" s="1"/>
      <c r="G58" s="1">
        <v>534.58000000000004</v>
      </c>
      <c r="H58" s="1" t="s">
        <v>594</v>
      </c>
      <c r="I58" s="1">
        <v>0</v>
      </c>
      <c r="J58" s="1" t="s">
        <v>22</v>
      </c>
      <c r="K58" s="2">
        <v>26176</v>
      </c>
      <c r="L58" s="1">
        <v>511.48</v>
      </c>
      <c r="M58" s="1">
        <v>23.1</v>
      </c>
      <c r="N58" s="1">
        <v>0</v>
      </c>
      <c r="O58" s="1">
        <v>0</v>
      </c>
      <c r="P58" s="1">
        <v>1</v>
      </c>
      <c r="Q58" s="1" t="s">
        <v>58</v>
      </c>
      <c r="R58" s="1" t="s">
        <v>595</v>
      </c>
      <c r="S58" s="1" t="s">
        <v>596</v>
      </c>
      <c r="T58" s="1">
        <v>2600251</v>
      </c>
      <c r="U58" s="1">
        <v>1200017</v>
      </c>
    </row>
    <row r="59" spans="1:21" x14ac:dyDescent="0.35">
      <c r="A59" s="1" t="s">
        <v>597</v>
      </c>
      <c r="B59" s="1">
        <v>519.51</v>
      </c>
      <c r="C59" s="1">
        <v>15.3</v>
      </c>
      <c r="D59" s="1">
        <v>12.28</v>
      </c>
      <c r="E59" s="1" t="s">
        <v>22</v>
      </c>
      <c r="F59" s="1"/>
      <c r="G59" s="1">
        <v>534.80999999999995</v>
      </c>
      <c r="H59" s="1" t="s">
        <v>598</v>
      </c>
      <c r="I59" s="1">
        <v>0</v>
      </c>
      <c r="J59" s="1" t="s">
        <v>22</v>
      </c>
      <c r="K59" s="2">
        <v>26185</v>
      </c>
      <c r="L59" s="1">
        <v>514.80999999999995</v>
      </c>
      <c r="M59" s="1">
        <v>20</v>
      </c>
      <c r="N59" s="1">
        <v>0</v>
      </c>
      <c r="O59" s="1">
        <v>0</v>
      </c>
      <c r="P59" s="1">
        <v>1</v>
      </c>
      <c r="Q59" s="1" t="s">
        <v>58</v>
      </c>
      <c r="R59" s="1" t="s">
        <v>599</v>
      </c>
      <c r="S59" s="1" t="s">
        <v>600</v>
      </c>
      <c r="T59" s="1">
        <v>2600231</v>
      </c>
      <c r="U59" s="1">
        <v>1200016</v>
      </c>
    </row>
    <row r="60" spans="1:21" x14ac:dyDescent="0.35">
      <c r="A60" s="1" t="s">
        <v>601</v>
      </c>
      <c r="B60" s="1">
        <v>519.23</v>
      </c>
      <c r="C60" s="1">
        <v>14.4</v>
      </c>
      <c r="D60" s="1">
        <v>0</v>
      </c>
      <c r="E60" s="1"/>
      <c r="F60" s="1"/>
      <c r="G60" s="1">
        <v>533.63</v>
      </c>
      <c r="H60" s="1" t="s">
        <v>602</v>
      </c>
      <c r="I60" s="1">
        <v>0</v>
      </c>
      <c r="J60" s="1" t="s">
        <v>22</v>
      </c>
      <c r="K60" s="2">
        <v>6816</v>
      </c>
      <c r="L60" s="1">
        <v>510.83</v>
      </c>
      <c r="M60" s="1">
        <v>22.8</v>
      </c>
      <c r="N60" s="1">
        <v>0</v>
      </c>
      <c r="O60" s="1">
        <v>0</v>
      </c>
      <c r="P60" s="1">
        <v>1</v>
      </c>
      <c r="Q60" s="1" t="s">
        <v>58</v>
      </c>
      <c r="R60" s="1" t="s">
        <v>603</v>
      </c>
      <c r="S60" s="1" t="s">
        <v>604</v>
      </c>
      <c r="T60" s="1">
        <v>2600265</v>
      </c>
      <c r="U60" s="1">
        <v>1200080</v>
      </c>
    </row>
    <row r="61" spans="1:21" x14ac:dyDescent="0.35">
      <c r="A61" s="1" t="s">
        <v>605</v>
      </c>
      <c r="B61" s="1">
        <v>512.05999999999995</v>
      </c>
      <c r="C61" s="1">
        <v>17.95</v>
      </c>
      <c r="D61" s="1">
        <v>0</v>
      </c>
      <c r="E61" s="1"/>
      <c r="F61" s="1"/>
      <c r="G61" s="1">
        <v>530.01</v>
      </c>
      <c r="H61" s="1" t="s">
        <v>606</v>
      </c>
      <c r="I61" s="1">
        <v>0</v>
      </c>
      <c r="J61" s="1" t="s">
        <v>22</v>
      </c>
      <c r="K61" s="2">
        <v>39897</v>
      </c>
      <c r="L61" s="1">
        <v>507.61</v>
      </c>
      <c r="M61" s="1">
        <v>22.4</v>
      </c>
      <c r="N61" s="1">
        <v>0</v>
      </c>
      <c r="O61" s="1">
        <v>0</v>
      </c>
      <c r="P61" s="1">
        <v>1</v>
      </c>
      <c r="Q61" s="1" t="s">
        <v>58</v>
      </c>
      <c r="R61" s="1" t="s">
        <v>607</v>
      </c>
      <c r="S61" s="1" t="s">
        <v>608</v>
      </c>
      <c r="T61" s="1">
        <v>2600318</v>
      </c>
      <c r="U61" s="1">
        <v>1200022</v>
      </c>
    </row>
    <row r="62" spans="1:21" x14ac:dyDescent="0.35">
      <c r="A62" s="1" t="s">
        <v>609</v>
      </c>
      <c r="B62" s="1">
        <v>519.79999999999995</v>
      </c>
      <c r="C62" s="1">
        <v>14.7</v>
      </c>
      <c r="D62" s="1">
        <v>0</v>
      </c>
      <c r="E62" s="1"/>
      <c r="F62" s="1"/>
      <c r="G62" s="1">
        <v>534.5</v>
      </c>
      <c r="H62" s="1" t="s">
        <v>610</v>
      </c>
      <c r="I62" s="1">
        <v>0</v>
      </c>
      <c r="J62" s="1" t="s">
        <v>22</v>
      </c>
      <c r="K62" s="2">
        <v>22187</v>
      </c>
      <c r="L62" s="1">
        <v>518.5</v>
      </c>
      <c r="M62" s="1">
        <v>16</v>
      </c>
      <c r="N62" s="1">
        <v>0</v>
      </c>
      <c r="O62" s="1">
        <v>0</v>
      </c>
      <c r="P62" s="1">
        <v>1</v>
      </c>
      <c r="Q62" s="1" t="s">
        <v>58</v>
      </c>
      <c r="R62" s="1" t="s">
        <v>611</v>
      </c>
      <c r="S62" s="1" t="s">
        <v>612</v>
      </c>
      <c r="T62" s="1">
        <v>2600211</v>
      </c>
      <c r="U62" s="1">
        <v>1200026</v>
      </c>
    </row>
    <row r="63" spans="1:21" x14ac:dyDescent="0.35">
      <c r="A63" s="1" t="s">
        <v>613</v>
      </c>
      <c r="B63" s="1">
        <v>518.4</v>
      </c>
      <c r="C63" s="1">
        <v>15.6</v>
      </c>
      <c r="D63" s="1">
        <v>0</v>
      </c>
      <c r="E63" s="1"/>
      <c r="F63" s="1"/>
      <c r="G63" s="1">
        <v>534</v>
      </c>
      <c r="H63" s="1" t="s">
        <v>614</v>
      </c>
      <c r="I63" s="1">
        <v>0</v>
      </c>
      <c r="J63" s="1" t="s">
        <v>22</v>
      </c>
      <c r="K63" s="2">
        <v>30916</v>
      </c>
      <c r="L63" s="1">
        <v>511</v>
      </c>
      <c r="M63" s="1">
        <v>23</v>
      </c>
      <c r="N63" s="1">
        <v>0</v>
      </c>
      <c r="O63" s="1">
        <v>0</v>
      </c>
      <c r="P63" s="1">
        <v>1</v>
      </c>
      <c r="Q63" s="1" t="s">
        <v>58</v>
      </c>
      <c r="R63" s="1" t="s">
        <v>615</v>
      </c>
      <c r="S63" s="1" t="s">
        <v>616</v>
      </c>
      <c r="T63" s="1">
        <v>2600230</v>
      </c>
      <c r="U63" s="1">
        <v>1199980</v>
      </c>
    </row>
    <row r="64" spans="1:21" x14ac:dyDescent="0.35">
      <c r="A64" s="1" t="s">
        <v>617</v>
      </c>
      <c r="B64" s="1">
        <v>512.20000000000005</v>
      </c>
      <c r="C64" s="1">
        <v>16.7</v>
      </c>
      <c r="D64" s="1">
        <v>0</v>
      </c>
      <c r="E64" s="1" t="s">
        <v>22</v>
      </c>
      <c r="F64" s="1"/>
      <c r="G64" s="1">
        <v>528.9</v>
      </c>
      <c r="H64" s="1" t="s">
        <v>618</v>
      </c>
      <c r="I64" s="1">
        <v>0</v>
      </c>
      <c r="J64" s="1" t="s">
        <v>22</v>
      </c>
      <c r="K64" s="2">
        <v>39409</v>
      </c>
      <c r="L64" s="1">
        <v>505.71</v>
      </c>
      <c r="M64" s="1">
        <v>23.19</v>
      </c>
      <c r="N64" s="1">
        <v>512.20000000000005</v>
      </c>
      <c r="O64" s="1">
        <v>16.7</v>
      </c>
      <c r="P64" s="1">
        <v>1</v>
      </c>
      <c r="Q64" s="1" t="s">
        <v>58</v>
      </c>
      <c r="R64" s="1" t="s">
        <v>619</v>
      </c>
      <c r="S64" s="1" t="s">
        <v>620</v>
      </c>
      <c r="T64" s="1">
        <v>2600333</v>
      </c>
      <c r="U64" s="1">
        <v>1200050</v>
      </c>
    </row>
    <row r="66" spans="1:19" ht="15.5" x14ac:dyDescent="0.35">
      <c r="A66" s="5" t="s">
        <v>221</v>
      </c>
    </row>
    <row r="67" spans="1:19" x14ac:dyDescent="0.35">
      <c r="A67" s="1" t="s">
        <v>207</v>
      </c>
      <c r="B67" s="1" t="s">
        <v>208</v>
      </c>
      <c r="C67" s="1" t="s">
        <v>209</v>
      </c>
      <c r="D67" s="1" t="s">
        <v>210</v>
      </c>
      <c r="E67" s="1" t="s">
        <v>211</v>
      </c>
      <c r="F67" s="1" t="s">
        <v>307</v>
      </c>
      <c r="G67" s="1" t="s">
        <v>212</v>
      </c>
      <c r="H67" s="1" t="s">
        <v>213</v>
      </c>
      <c r="I67" s="1" t="s">
        <v>308</v>
      </c>
      <c r="J67" s="1" t="s">
        <v>309</v>
      </c>
      <c r="K67" s="1" t="s">
        <v>310</v>
      </c>
      <c r="L67" s="1" t="s">
        <v>311</v>
      </c>
      <c r="M67" s="1" t="s">
        <v>312</v>
      </c>
      <c r="N67" s="1" t="s">
        <v>313</v>
      </c>
      <c r="O67" s="1" t="s">
        <v>314</v>
      </c>
      <c r="P67" s="1" t="s">
        <v>315</v>
      </c>
      <c r="Q67" s="1" t="s">
        <v>316</v>
      </c>
      <c r="R67" s="1" t="s">
        <v>317</v>
      </c>
      <c r="S67" s="1" t="s">
        <v>365</v>
      </c>
    </row>
    <row r="68" spans="1:19" x14ac:dyDescent="0.35">
      <c r="A68" s="1" t="s">
        <v>621</v>
      </c>
      <c r="B68" s="1">
        <v>600337.35</v>
      </c>
      <c r="C68" s="1">
        <v>199479.06700000001</v>
      </c>
      <c r="D68" s="1">
        <v>543.73209999999995</v>
      </c>
      <c r="E68" s="1">
        <v>980595.75</v>
      </c>
      <c r="F68" s="1" t="s">
        <v>319</v>
      </c>
      <c r="G68" s="1">
        <v>2600337.42</v>
      </c>
      <c r="H68" s="1">
        <v>1199479.1270000001</v>
      </c>
      <c r="I68" s="1">
        <v>543.69000000000005</v>
      </c>
      <c r="J68" s="1">
        <v>0</v>
      </c>
      <c r="K68" s="1">
        <v>0</v>
      </c>
      <c r="L68" s="1">
        <v>0.3</v>
      </c>
      <c r="M68" s="1">
        <v>980595.68799999997</v>
      </c>
      <c r="N68" s="1">
        <v>542.50519999999995</v>
      </c>
      <c r="O68" s="1">
        <v>1.1850000000000001</v>
      </c>
      <c r="P68" s="1">
        <v>6.2E-2</v>
      </c>
      <c r="Q68" s="1">
        <v>-92.969319999999996</v>
      </c>
      <c r="R68" s="1">
        <v>-93.071910000000003</v>
      </c>
      <c r="S68" s="1" t="s">
        <v>367</v>
      </c>
    </row>
    <row r="69" spans="1:19" x14ac:dyDescent="0.35">
      <c r="A69" s="1" t="s">
        <v>622</v>
      </c>
      <c r="B69" s="1">
        <v>600290.5</v>
      </c>
      <c r="C69" s="1">
        <v>199522.77299999999</v>
      </c>
      <c r="D69" s="1">
        <v>542.55050000000006</v>
      </c>
      <c r="E69" s="1">
        <v>980596.53</v>
      </c>
      <c r="F69" s="1" t="s">
        <v>319</v>
      </c>
      <c r="G69" s="1">
        <v>2600290.571</v>
      </c>
      <c r="H69" s="1">
        <v>1199522.834</v>
      </c>
      <c r="I69" s="1">
        <v>542.50900000000001</v>
      </c>
      <c r="J69" s="1">
        <v>0</v>
      </c>
      <c r="K69" s="1">
        <v>0</v>
      </c>
      <c r="L69" s="1">
        <v>0.27</v>
      </c>
      <c r="M69" s="1">
        <v>980596.63199999998</v>
      </c>
      <c r="N69" s="1">
        <v>542.2124</v>
      </c>
      <c r="O69" s="1">
        <v>0.29699999999999999</v>
      </c>
      <c r="P69" s="1">
        <v>-0.10199999999999999</v>
      </c>
      <c r="Q69" s="1">
        <v>-92.725809999999996</v>
      </c>
      <c r="R69" s="1">
        <v>-92.72869</v>
      </c>
      <c r="S69" s="1" t="s">
        <v>367</v>
      </c>
    </row>
    <row r="70" spans="1:19" x14ac:dyDescent="0.35">
      <c r="A70" s="1" t="s">
        <v>623</v>
      </c>
      <c r="B70" s="1">
        <v>599647.87300000002</v>
      </c>
      <c r="C70" s="1">
        <v>198791.70699999999</v>
      </c>
      <c r="D70" s="1">
        <v>521.76900000000001</v>
      </c>
      <c r="E70" s="1">
        <v>980598.38500000001</v>
      </c>
      <c r="F70" s="1" t="s">
        <v>319</v>
      </c>
      <c r="G70" s="1">
        <v>2599647.9419999998</v>
      </c>
      <c r="H70" s="1">
        <v>1198791.7579999999</v>
      </c>
      <c r="I70" s="1">
        <v>521.72500000000002</v>
      </c>
      <c r="J70" s="1">
        <v>0</v>
      </c>
      <c r="K70" s="1">
        <v>-94.425560000000004</v>
      </c>
      <c r="L70" s="1">
        <v>0.46</v>
      </c>
      <c r="M70" s="1">
        <v>980598.80799999996</v>
      </c>
      <c r="N70" s="1">
        <v>521.13189999999997</v>
      </c>
      <c r="O70" s="1">
        <v>0.59399999999999997</v>
      </c>
      <c r="P70" s="1">
        <v>-0.42299999999999999</v>
      </c>
      <c r="Q70" s="1">
        <v>-94.196449999999999</v>
      </c>
      <c r="R70" s="1">
        <v>-94.210989999999995</v>
      </c>
      <c r="S70" s="1" t="s">
        <v>367</v>
      </c>
    </row>
    <row r="71" spans="1:19" x14ac:dyDescent="0.35">
      <c r="A71" s="1" t="s">
        <v>624</v>
      </c>
      <c r="B71" s="1">
        <v>598604.5</v>
      </c>
      <c r="C71" s="1">
        <v>197630.6</v>
      </c>
      <c r="D71" s="1">
        <v>564.07000000000005</v>
      </c>
      <c r="E71" s="1">
        <v>980590.201</v>
      </c>
      <c r="F71" s="1" t="s">
        <v>319</v>
      </c>
      <c r="G71" s="1">
        <v>2598604.554</v>
      </c>
      <c r="H71" s="1">
        <v>1197630.649</v>
      </c>
      <c r="I71" s="1">
        <v>564.03</v>
      </c>
      <c r="J71" s="1">
        <v>-92.89</v>
      </c>
      <c r="K71" s="1">
        <v>-93.703000000000003</v>
      </c>
      <c r="L71" s="1">
        <v>0</v>
      </c>
      <c r="M71" s="1">
        <v>980590.62100000004</v>
      </c>
      <c r="N71" s="1">
        <v>563.99329999999998</v>
      </c>
      <c r="O71" s="1">
        <v>3.6999999999999998E-2</v>
      </c>
      <c r="P71" s="1">
        <v>-0.42</v>
      </c>
      <c r="Q71" s="1">
        <v>-93.220979999999997</v>
      </c>
      <c r="R71" s="1">
        <v>-93.225080000000005</v>
      </c>
      <c r="S71" s="1" t="s">
        <v>366</v>
      </c>
    </row>
    <row r="72" spans="1:19" x14ac:dyDescent="0.35">
      <c r="A72" s="1" t="s">
        <v>374</v>
      </c>
      <c r="B72" s="1">
        <v>599474.6</v>
      </c>
      <c r="C72" s="1">
        <v>197187.9</v>
      </c>
      <c r="D72" s="1">
        <v>626.70000000000005</v>
      </c>
      <c r="E72" s="1">
        <v>980575.90099999995</v>
      </c>
      <c r="F72" s="1" t="s">
        <v>319</v>
      </c>
      <c r="G72" s="1">
        <v>2599474.6409999998</v>
      </c>
      <c r="H72" s="1">
        <v>1197187.9369999999</v>
      </c>
      <c r="I72" s="1">
        <v>626.66800000000001</v>
      </c>
      <c r="J72" s="1">
        <v>-94.23</v>
      </c>
      <c r="K72" s="1">
        <v>-95.033000000000001</v>
      </c>
      <c r="L72" s="1">
        <v>0</v>
      </c>
      <c r="M72" s="1">
        <v>980575.96499999997</v>
      </c>
      <c r="N72" s="1">
        <v>626.73580000000004</v>
      </c>
      <c r="O72" s="1">
        <v>-6.8000000000000005E-2</v>
      </c>
      <c r="P72" s="1">
        <v>-6.4000000000000001E-2</v>
      </c>
      <c r="Q72" s="1">
        <v>-94.507149999999996</v>
      </c>
      <c r="R72" s="1">
        <v>-94.51258</v>
      </c>
      <c r="S72" s="1" t="s">
        <v>366</v>
      </c>
    </row>
    <row r="74" spans="1:19" x14ac:dyDescent="0.35">
      <c r="A74" s="7"/>
    </row>
    <row r="75" spans="1:19" x14ac:dyDescent="0.35">
      <c r="A75" s="34" t="s">
        <v>782</v>
      </c>
    </row>
    <row r="76" spans="1:19" x14ac:dyDescent="0.35">
      <c r="A76" s="7" t="s">
        <v>220</v>
      </c>
      <c r="B76" s="9"/>
      <c r="C76" s="9"/>
      <c r="D76" s="9"/>
      <c r="F76" s="34" t="s">
        <v>221</v>
      </c>
      <c r="L76" s="34" t="s">
        <v>767</v>
      </c>
      <c r="Q76" s="8"/>
    </row>
    <row r="77" spans="1:19" x14ac:dyDescent="0.35">
      <c r="A77" s="7" t="s">
        <v>84</v>
      </c>
      <c r="B77" s="8" t="s">
        <v>776</v>
      </c>
      <c r="C77" s="8" t="s">
        <v>775</v>
      </c>
      <c r="D77" s="8" t="s">
        <v>773</v>
      </c>
      <c r="E77" s="8"/>
      <c r="F77" s="7" t="s">
        <v>774</v>
      </c>
      <c r="G77" s="8" t="s">
        <v>771</v>
      </c>
      <c r="H77" s="8" t="s">
        <v>772</v>
      </c>
      <c r="I77" s="8" t="s">
        <v>773</v>
      </c>
      <c r="J77" s="8" t="s">
        <v>768</v>
      </c>
      <c r="K77" s="8"/>
      <c r="L77" s="34" t="s">
        <v>770</v>
      </c>
      <c r="M77" s="8" t="s">
        <v>771</v>
      </c>
      <c r="N77" s="8" t="s">
        <v>772</v>
      </c>
      <c r="Q77" s="3"/>
    </row>
    <row r="78" spans="1:19" x14ac:dyDescent="0.35">
      <c r="A78">
        <v>1</v>
      </c>
      <c r="B78" s="3">
        <v>2599257</v>
      </c>
      <c r="C78" s="3">
        <v>1197448</v>
      </c>
      <c r="D78" s="3">
        <v>600</v>
      </c>
      <c r="F78" s="3" t="s">
        <v>621</v>
      </c>
      <c r="G78" s="21">
        <v>2600337.42</v>
      </c>
      <c r="H78" s="3">
        <v>1199479.1270000001</v>
      </c>
      <c r="I78" s="21">
        <v>543.69000000000005</v>
      </c>
      <c r="J78" s="22">
        <v>-93.071910000000003</v>
      </c>
      <c r="L78" s="3" t="s">
        <v>764</v>
      </c>
      <c r="M78" s="40">
        <v>2600291.7333936798</v>
      </c>
      <c r="N78" s="40">
        <v>1200061.26493408</v>
      </c>
    </row>
    <row r="79" spans="1:19" x14ac:dyDescent="0.35">
      <c r="A79">
        <v>2</v>
      </c>
      <c r="B79" s="3">
        <v>2599343</v>
      </c>
      <c r="C79" s="3">
        <v>1197410</v>
      </c>
      <c r="D79" s="3">
        <v>606</v>
      </c>
      <c r="F79" s="3" t="s">
        <v>622</v>
      </c>
      <c r="G79" s="21">
        <v>2600290.571</v>
      </c>
      <c r="H79" s="3">
        <v>1199522.834</v>
      </c>
      <c r="I79" s="21">
        <v>542.50900000000001</v>
      </c>
      <c r="J79" s="22">
        <v>-92.72869</v>
      </c>
      <c r="L79" s="3" t="s">
        <v>765</v>
      </c>
      <c r="M79" s="40">
        <v>2599261.1013180199</v>
      </c>
      <c r="N79" s="40">
        <v>1197430.2220212</v>
      </c>
    </row>
    <row r="80" spans="1:19" x14ac:dyDescent="0.35">
      <c r="A80">
        <v>3</v>
      </c>
      <c r="B80" s="3">
        <v>2599247</v>
      </c>
      <c r="C80" s="3">
        <v>1197472</v>
      </c>
      <c r="D80" s="3">
        <v>598</v>
      </c>
      <c r="F80" s="3" t="s">
        <v>623</v>
      </c>
      <c r="G80" s="21">
        <v>2599647.9419999998</v>
      </c>
      <c r="H80" s="3">
        <v>1198791.7579999999</v>
      </c>
      <c r="I80" s="21">
        <v>521.72500000000002</v>
      </c>
      <c r="J80" s="22">
        <v>-94.210989999999995</v>
      </c>
    </row>
    <row r="81" spans="1:10" x14ac:dyDescent="0.35">
      <c r="A81">
        <v>4</v>
      </c>
      <c r="B81" s="3">
        <v>2599378</v>
      </c>
      <c r="C81" s="3">
        <v>1197450</v>
      </c>
      <c r="D81" s="3">
        <v>600</v>
      </c>
      <c r="F81" s="3" t="s">
        <v>624</v>
      </c>
      <c r="G81" s="21">
        <v>2598604.554</v>
      </c>
      <c r="H81" s="3">
        <v>1197630.649</v>
      </c>
      <c r="I81" s="21">
        <v>564.03</v>
      </c>
      <c r="J81" s="22">
        <v>-93.225080000000005</v>
      </c>
    </row>
    <row r="82" spans="1:10" x14ac:dyDescent="0.35">
      <c r="A82">
        <v>5</v>
      </c>
      <c r="B82" s="3">
        <v>2599294</v>
      </c>
      <c r="C82" s="3">
        <v>1197480</v>
      </c>
      <c r="D82" s="3">
        <v>601</v>
      </c>
      <c r="F82" s="3" t="s">
        <v>374</v>
      </c>
      <c r="G82" s="21">
        <v>2599474.6409999998</v>
      </c>
      <c r="H82" s="3">
        <v>1197187.9369999999</v>
      </c>
      <c r="I82" s="21">
        <v>626.66800000000001</v>
      </c>
      <c r="J82" s="22">
        <v>-94.51258</v>
      </c>
    </row>
    <row r="83" spans="1:10" x14ac:dyDescent="0.35">
      <c r="A83">
        <v>6</v>
      </c>
      <c r="B83" s="3">
        <v>2599275</v>
      </c>
      <c r="C83" s="3">
        <v>1197596</v>
      </c>
      <c r="D83" s="3">
        <v>580.95000000000005</v>
      </c>
      <c r="H83" s="16"/>
      <c r="I83" s="16"/>
    </row>
    <row r="84" spans="1:10" x14ac:dyDescent="0.35">
      <c r="A84">
        <v>7</v>
      </c>
      <c r="B84" s="3">
        <v>2599389</v>
      </c>
      <c r="C84" s="3">
        <v>1197710</v>
      </c>
      <c r="D84" s="3">
        <v>560</v>
      </c>
      <c r="H84" s="16"/>
      <c r="I84" s="16"/>
    </row>
    <row r="85" spans="1:10" x14ac:dyDescent="0.35">
      <c r="A85">
        <v>8</v>
      </c>
      <c r="B85" s="3">
        <v>2599360</v>
      </c>
      <c r="C85" s="3">
        <v>1197775</v>
      </c>
      <c r="D85" s="3">
        <v>548.02</v>
      </c>
      <c r="H85" s="16"/>
      <c r="I85" s="16"/>
    </row>
    <row r="86" spans="1:10" x14ac:dyDescent="0.35">
      <c r="A86">
        <v>9</v>
      </c>
      <c r="B86" s="3">
        <v>2599450</v>
      </c>
      <c r="C86" s="3">
        <v>1197785</v>
      </c>
      <c r="D86" s="3">
        <v>553.94000000000005</v>
      </c>
      <c r="H86" s="16"/>
      <c r="I86" s="16"/>
    </row>
    <row r="87" spans="1:10" x14ac:dyDescent="0.35">
      <c r="A87">
        <v>10</v>
      </c>
      <c r="B87" s="3">
        <v>2599500</v>
      </c>
      <c r="C87" s="3">
        <v>1197795</v>
      </c>
      <c r="D87" s="3">
        <v>553.49</v>
      </c>
      <c r="H87" s="16"/>
      <c r="I87" s="16"/>
    </row>
    <row r="88" spans="1:10" x14ac:dyDescent="0.35">
      <c r="A88">
        <v>11</v>
      </c>
      <c r="B88" s="3">
        <v>2599515</v>
      </c>
      <c r="C88" s="3">
        <v>1197923</v>
      </c>
      <c r="D88" s="3">
        <v>492</v>
      </c>
      <c r="H88" s="16"/>
      <c r="I88" s="16"/>
    </row>
    <row r="89" spans="1:10" x14ac:dyDescent="0.35">
      <c r="A89">
        <v>12</v>
      </c>
      <c r="B89" s="3">
        <v>2599508</v>
      </c>
      <c r="C89" s="3">
        <v>1198375</v>
      </c>
      <c r="D89" s="3">
        <v>373</v>
      </c>
      <c r="H89" s="16"/>
      <c r="I89" s="16"/>
    </row>
    <row r="90" spans="1:10" x14ac:dyDescent="0.35">
      <c r="A90">
        <v>13</v>
      </c>
      <c r="B90" s="3">
        <v>2600185</v>
      </c>
      <c r="C90" s="3">
        <v>1199655</v>
      </c>
      <c r="D90" s="3">
        <v>519.37</v>
      </c>
      <c r="H90" s="16"/>
      <c r="I90" s="16"/>
    </row>
    <row r="91" spans="1:10" x14ac:dyDescent="0.35">
      <c r="A91">
        <v>14</v>
      </c>
      <c r="B91" s="3">
        <v>2600065</v>
      </c>
      <c r="C91" s="3">
        <v>1199637</v>
      </c>
      <c r="D91" s="3">
        <v>529.82000000000005</v>
      </c>
      <c r="H91" s="16"/>
      <c r="I91" s="16"/>
    </row>
    <row r="92" spans="1:10" x14ac:dyDescent="0.35">
      <c r="A92">
        <v>15</v>
      </c>
      <c r="B92" s="3">
        <v>2600175</v>
      </c>
      <c r="C92" s="3">
        <v>1199615</v>
      </c>
      <c r="D92" s="3">
        <v>519.80999999999995</v>
      </c>
      <c r="H92" s="16"/>
      <c r="I92" s="16"/>
    </row>
    <row r="93" spans="1:10" x14ac:dyDescent="0.35">
      <c r="A93">
        <v>16</v>
      </c>
      <c r="B93" s="3">
        <v>2600090</v>
      </c>
      <c r="C93" s="3">
        <v>1199600</v>
      </c>
      <c r="D93" s="3">
        <v>523.91</v>
      </c>
      <c r="H93" s="16"/>
      <c r="I93" s="16"/>
    </row>
    <row r="94" spans="1:10" x14ac:dyDescent="0.35">
      <c r="A94">
        <v>17</v>
      </c>
      <c r="B94" s="3">
        <v>2600170</v>
      </c>
      <c r="C94" s="3">
        <v>1199595</v>
      </c>
      <c r="D94" s="3">
        <v>515.4</v>
      </c>
      <c r="H94" s="16"/>
      <c r="I94" s="16"/>
    </row>
    <row r="95" spans="1:10" x14ac:dyDescent="0.35">
      <c r="A95">
        <v>18</v>
      </c>
      <c r="B95" s="3">
        <v>2600090</v>
      </c>
      <c r="C95" s="3">
        <v>1199650</v>
      </c>
      <c r="D95" s="3">
        <v>523.88</v>
      </c>
      <c r="H95" s="16"/>
      <c r="I95" s="16"/>
    </row>
    <row r="96" spans="1:10" x14ac:dyDescent="0.35">
      <c r="A96">
        <v>19</v>
      </c>
      <c r="B96" s="3">
        <v>2600146</v>
      </c>
      <c r="C96" s="3">
        <v>1199648</v>
      </c>
      <c r="D96" s="3">
        <v>526.24</v>
      </c>
      <c r="H96" s="16"/>
      <c r="I96" s="16"/>
    </row>
    <row r="97" spans="1:9" x14ac:dyDescent="0.35">
      <c r="A97">
        <v>20</v>
      </c>
      <c r="B97" s="3">
        <v>2600130</v>
      </c>
      <c r="C97" s="3">
        <v>1199680</v>
      </c>
      <c r="D97" s="3">
        <v>532.75</v>
      </c>
      <c r="H97" s="16"/>
      <c r="I97" s="16"/>
    </row>
    <row r="98" spans="1:9" x14ac:dyDescent="0.35">
      <c r="A98">
        <v>21</v>
      </c>
      <c r="B98" s="3">
        <v>2600165</v>
      </c>
      <c r="C98" s="3">
        <v>1199613</v>
      </c>
      <c r="D98" s="3">
        <v>518.09</v>
      </c>
      <c r="H98" s="16"/>
      <c r="I98" s="16"/>
    </row>
    <row r="99" spans="1:9" x14ac:dyDescent="0.35">
      <c r="A99">
        <v>22</v>
      </c>
      <c r="B99" s="3">
        <v>2600180</v>
      </c>
      <c r="C99" s="3">
        <v>1199595</v>
      </c>
      <c r="D99" s="3">
        <v>517.41</v>
      </c>
      <c r="H99" s="16"/>
      <c r="I99" s="16"/>
    </row>
    <row r="100" spans="1:9" x14ac:dyDescent="0.35">
      <c r="A100">
        <v>23</v>
      </c>
      <c r="B100" s="3">
        <v>2600135</v>
      </c>
      <c r="C100" s="3">
        <v>1199652</v>
      </c>
      <c r="D100" s="3">
        <v>529</v>
      </c>
      <c r="H100" s="16"/>
      <c r="I100" s="16"/>
    </row>
    <row r="101" spans="1:9" x14ac:dyDescent="0.35">
      <c r="A101">
        <v>24</v>
      </c>
      <c r="B101" s="3">
        <v>2600217</v>
      </c>
      <c r="C101" s="3">
        <v>1199628</v>
      </c>
      <c r="D101" s="3">
        <v>522.13</v>
      </c>
      <c r="H101" s="16"/>
      <c r="I101" s="16"/>
    </row>
    <row r="102" spans="1:9" x14ac:dyDescent="0.35">
      <c r="A102">
        <v>25</v>
      </c>
      <c r="B102" s="3">
        <v>2600020</v>
      </c>
      <c r="C102" s="3">
        <v>1199615</v>
      </c>
      <c r="D102" s="3">
        <v>531.13</v>
      </c>
      <c r="H102" s="16"/>
      <c r="I102" s="16"/>
    </row>
    <row r="103" spans="1:9" x14ac:dyDescent="0.35">
      <c r="A103">
        <v>26</v>
      </c>
      <c r="B103" s="3">
        <v>2600090</v>
      </c>
      <c r="C103" s="3">
        <v>1199715</v>
      </c>
      <c r="D103" s="3">
        <v>535.73</v>
      </c>
      <c r="H103" s="16"/>
      <c r="I103" s="16"/>
    </row>
    <row r="104" spans="1:9" x14ac:dyDescent="0.35">
      <c r="A104">
        <v>27</v>
      </c>
      <c r="B104" s="3">
        <v>2600085</v>
      </c>
      <c r="C104" s="3">
        <v>1199750</v>
      </c>
      <c r="D104" s="3">
        <v>535.42999999999995</v>
      </c>
      <c r="H104" s="16"/>
      <c r="I104" s="16"/>
    </row>
    <row r="105" spans="1:9" x14ac:dyDescent="0.35">
      <c r="A105">
        <v>28</v>
      </c>
      <c r="B105" s="3">
        <v>2600230</v>
      </c>
      <c r="C105" s="3">
        <v>1199782</v>
      </c>
      <c r="D105" s="3">
        <v>532.65</v>
      </c>
      <c r="H105" s="16"/>
      <c r="I105" s="16"/>
    </row>
    <row r="106" spans="1:9" x14ac:dyDescent="0.35">
      <c r="A106">
        <v>29</v>
      </c>
      <c r="B106" s="3">
        <v>2600130</v>
      </c>
      <c r="C106" s="3">
        <v>1199680</v>
      </c>
      <c r="D106" s="3">
        <v>532.75</v>
      </c>
      <c r="H106" s="16"/>
      <c r="I106" s="16"/>
    </row>
    <row r="107" spans="1:9" x14ac:dyDescent="0.35">
      <c r="A107">
        <v>30</v>
      </c>
      <c r="B107" s="3">
        <v>2600150</v>
      </c>
      <c r="C107" s="3">
        <v>1199785</v>
      </c>
      <c r="D107" s="3">
        <v>535.85</v>
      </c>
      <c r="H107" s="16"/>
      <c r="I107" s="16"/>
    </row>
    <row r="108" spans="1:9" x14ac:dyDescent="0.35">
      <c r="A108">
        <v>31</v>
      </c>
      <c r="B108" s="3">
        <v>2600185</v>
      </c>
      <c r="C108" s="3">
        <v>1199690</v>
      </c>
      <c r="D108" s="3">
        <v>532.1</v>
      </c>
      <c r="H108" s="16"/>
      <c r="I108" s="16"/>
    </row>
    <row r="109" spans="1:9" x14ac:dyDescent="0.35">
      <c r="A109">
        <v>32</v>
      </c>
      <c r="B109" s="3">
        <v>2600105</v>
      </c>
      <c r="C109" s="3">
        <v>1199740</v>
      </c>
      <c r="D109" s="3">
        <v>536.92999999999995</v>
      </c>
      <c r="H109" s="16"/>
      <c r="I109" s="16"/>
    </row>
    <row r="110" spans="1:9" x14ac:dyDescent="0.35">
      <c r="A110">
        <v>33</v>
      </c>
      <c r="B110" s="3">
        <v>2600213</v>
      </c>
      <c r="C110" s="3">
        <v>1199724</v>
      </c>
      <c r="D110" s="3">
        <v>534.14</v>
      </c>
      <c r="H110" s="16"/>
      <c r="I110" s="16"/>
    </row>
    <row r="111" spans="1:9" x14ac:dyDescent="0.35">
      <c r="A111">
        <v>34</v>
      </c>
      <c r="B111" s="3">
        <v>2600120</v>
      </c>
      <c r="C111" s="3">
        <v>1199770</v>
      </c>
      <c r="D111" s="3">
        <v>536.9</v>
      </c>
      <c r="H111" s="16"/>
      <c r="I111" s="16"/>
    </row>
    <row r="112" spans="1:9" x14ac:dyDescent="0.35">
      <c r="A112">
        <v>35</v>
      </c>
      <c r="B112" s="3">
        <v>2600095</v>
      </c>
      <c r="C112" s="3">
        <v>1199780</v>
      </c>
      <c r="D112" s="3">
        <v>534.6</v>
      </c>
      <c r="H112" s="16"/>
      <c r="I112" s="16"/>
    </row>
    <row r="113" spans="1:9" x14ac:dyDescent="0.35">
      <c r="A113">
        <v>36</v>
      </c>
      <c r="B113" s="3">
        <v>2600166</v>
      </c>
      <c r="C113" s="3">
        <v>1199775</v>
      </c>
      <c r="D113" s="3">
        <v>535.92999999999995</v>
      </c>
      <c r="H113" s="16"/>
      <c r="I113" s="16"/>
    </row>
    <row r="114" spans="1:9" x14ac:dyDescent="0.35">
      <c r="A114">
        <v>37</v>
      </c>
      <c r="B114" s="3">
        <v>2600165</v>
      </c>
      <c r="C114" s="3">
        <v>1199790</v>
      </c>
      <c r="D114" s="3">
        <v>534.61</v>
      </c>
      <c r="H114" s="16"/>
      <c r="I114" s="16"/>
    </row>
    <row r="115" spans="1:9" x14ac:dyDescent="0.35">
      <c r="A115">
        <v>38</v>
      </c>
      <c r="B115" s="3">
        <v>2600140</v>
      </c>
      <c r="C115" s="3">
        <v>1199735</v>
      </c>
      <c r="D115" s="3">
        <v>535.4</v>
      </c>
      <c r="H115" s="16"/>
      <c r="I115" s="16"/>
    </row>
    <row r="116" spans="1:9" x14ac:dyDescent="0.35">
      <c r="A116">
        <v>39</v>
      </c>
      <c r="B116" s="3">
        <v>2600200</v>
      </c>
      <c r="C116" s="3">
        <v>1199710</v>
      </c>
      <c r="D116" s="3">
        <v>531.15</v>
      </c>
      <c r="H116" s="16"/>
      <c r="I116" s="16"/>
    </row>
    <row r="117" spans="1:9" x14ac:dyDescent="0.35">
      <c r="A117">
        <v>40</v>
      </c>
      <c r="B117" s="3">
        <v>2600068</v>
      </c>
      <c r="C117" s="3">
        <v>1199739</v>
      </c>
      <c r="D117" s="3">
        <v>534.85</v>
      </c>
      <c r="H117" s="16"/>
      <c r="I117" s="16"/>
    </row>
    <row r="118" spans="1:9" x14ac:dyDescent="0.35">
      <c r="A118">
        <v>41</v>
      </c>
      <c r="B118" s="3">
        <v>2600140</v>
      </c>
      <c r="C118" s="3">
        <v>1199726</v>
      </c>
      <c r="D118" s="3">
        <v>535.28</v>
      </c>
      <c r="H118" s="16"/>
      <c r="I118" s="16"/>
    </row>
    <row r="119" spans="1:9" x14ac:dyDescent="0.35">
      <c r="A119">
        <v>42</v>
      </c>
      <c r="B119" s="3">
        <v>2600135</v>
      </c>
      <c r="C119" s="3">
        <v>1199700</v>
      </c>
      <c r="D119" s="3">
        <v>535</v>
      </c>
      <c r="H119" s="16"/>
      <c r="I119" s="16"/>
    </row>
    <row r="120" spans="1:9" x14ac:dyDescent="0.35">
      <c r="A120">
        <v>43</v>
      </c>
      <c r="B120" s="3">
        <v>2600199</v>
      </c>
      <c r="C120" s="3">
        <v>1199738</v>
      </c>
      <c r="D120" s="3">
        <v>535.34</v>
      </c>
      <c r="H120" s="16"/>
      <c r="I120" s="16"/>
    </row>
    <row r="121" spans="1:9" x14ac:dyDescent="0.35">
      <c r="A121">
        <v>44</v>
      </c>
      <c r="B121" s="3">
        <v>2600250</v>
      </c>
      <c r="C121" s="3">
        <v>1199835</v>
      </c>
      <c r="D121" s="3">
        <v>528.54999999999995</v>
      </c>
      <c r="H121" s="16"/>
      <c r="I121" s="16"/>
    </row>
    <row r="122" spans="1:9" x14ac:dyDescent="0.35">
      <c r="A122">
        <v>45</v>
      </c>
      <c r="B122" s="3">
        <v>2600230</v>
      </c>
      <c r="C122" s="3">
        <v>1199782</v>
      </c>
      <c r="D122" s="3">
        <v>532.65</v>
      </c>
      <c r="H122" s="16"/>
      <c r="I122" s="16"/>
    </row>
    <row r="123" spans="1:9" x14ac:dyDescent="0.35">
      <c r="A123">
        <v>46</v>
      </c>
      <c r="B123" s="3">
        <v>2600235</v>
      </c>
      <c r="C123" s="3">
        <v>1199840</v>
      </c>
      <c r="D123" s="3">
        <v>532.6</v>
      </c>
      <c r="H123" s="16"/>
      <c r="I123" s="16"/>
    </row>
    <row r="124" spans="1:9" x14ac:dyDescent="0.35">
      <c r="A124">
        <v>47</v>
      </c>
      <c r="B124" s="3">
        <v>2600280</v>
      </c>
      <c r="C124" s="3">
        <v>1199835</v>
      </c>
      <c r="D124" s="3">
        <v>526.29999999999995</v>
      </c>
      <c r="H124" s="16"/>
      <c r="I124" s="16"/>
    </row>
    <row r="125" spans="1:9" x14ac:dyDescent="0.35">
      <c r="A125">
        <v>48</v>
      </c>
      <c r="B125" s="3">
        <v>2600270</v>
      </c>
      <c r="C125" s="3">
        <v>1199780</v>
      </c>
      <c r="D125" s="3">
        <v>530.97</v>
      </c>
      <c r="H125" s="16"/>
      <c r="I125" s="16"/>
    </row>
    <row r="126" spans="1:9" x14ac:dyDescent="0.35">
      <c r="A126">
        <v>49</v>
      </c>
      <c r="B126" s="3">
        <v>2600275</v>
      </c>
      <c r="C126" s="3">
        <v>1199805</v>
      </c>
      <c r="D126" s="3">
        <v>527.79999999999995</v>
      </c>
      <c r="H126" s="16"/>
      <c r="I126" s="16"/>
    </row>
    <row r="127" spans="1:9" x14ac:dyDescent="0.35">
      <c r="A127">
        <v>50</v>
      </c>
      <c r="B127" s="3">
        <v>2600135</v>
      </c>
      <c r="C127" s="3">
        <v>1199817</v>
      </c>
      <c r="D127" s="3">
        <v>531.63</v>
      </c>
      <c r="H127" s="16"/>
      <c r="I127" s="16"/>
    </row>
    <row r="128" spans="1:9" x14ac:dyDescent="0.35">
      <c r="A128">
        <v>51</v>
      </c>
      <c r="B128" s="3">
        <v>2600140</v>
      </c>
      <c r="C128" s="3">
        <v>1199820</v>
      </c>
      <c r="D128" s="3">
        <v>534.75</v>
      </c>
      <c r="H128" s="16"/>
      <c r="I128" s="16"/>
    </row>
    <row r="129" spans="1:9" x14ac:dyDescent="0.35">
      <c r="A129">
        <v>52</v>
      </c>
      <c r="B129" s="3">
        <v>2600185</v>
      </c>
      <c r="C129" s="3">
        <v>1199930</v>
      </c>
      <c r="D129" s="3">
        <v>531.45000000000005</v>
      </c>
      <c r="H129" s="16"/>
      <c r="I129" s="16"/>
    </row>
    <row r="130" spans="1:9" x14ac:dyDescent="0.35">
      <c r="A130">
        <v>53</v>
      </c>
      <c r="B130" s="3">
        <v>2600205</v>
      </c>
      <c r="C130" s="3">
        <v>1199920</v>
      </c>
      <c r="D130" s="3">
        <v>534.9</v>
      </c>
      <c r="H130" s="16"/>
      <c r="I130" s="16"/>
    </row>
    <row r="131" spans="1:9" x14ac:dyDescent="0.35">
      <c r="A131">
        <v>54</v>
      </c>
      <c r="B131" s="3">
        <v>2600200</v>
      </c>
      <c r="C131" s="3">
        <v>1199940</v>
      </c>
      <c r="D131" s="3">
        <v>531.6</v>
      </c>
      <c r="H131" s="16"/>
      <c r="I131" s="16"/>
    </row>
    <row r="132" spans="1:9" x14ac:dyDescent="0.35">
      <c r="A132">
        <v>55</v>
      </c>
      <c r="B132" s="3">
        <v>2600359</v>
      </c>
      <c r="C132" s="3">
        <v>1200013</v>
      </c>
      <c r="D132" s="3">
        <v>506.35</v>
      </c>
      <c r="H132" s="16"/>
      <c r="I132" s="16"/>
    </row>
    <row r="133" spans="1:9" x14ac:dyDescent="0.35">
      <c r="A133">
        <v>56</v>
      </c>
      <c r="B133" s="3">
        <v>2600251</v>
      </c>
      <c r="C133" s="3">
        <v>1200017</v>
      </c>
      <c r="D133" s="3">
        <v>516.78</v>
      </c>
      <c r="H133" s="16"/>
      <c r="I133" s="16"/>
    </row>
    <row r="134" spans="1:9" x14ac:dyDescent="0.35">
      <c r="A134">
        <v>57</v>
      </c>
      <c r="B134" s="3">
        <v>2600231</v>
      </c>
      <c r="C134" s="3">
        <v>1200016</v>
      </c>
      <c r="D134" s="3">
        <v>519.51</v>
      </c>
      <c r="H134" s="16"/>
      <c r="I134" s="16"/>
    </row>
    <row r="135" spans="1:9" x14ac:dyDescent="0.35">
      <c r="A135">
        <v>58</v>
      </c>
      <c r="B135" s="3">
        <v>2600265</v>
      </c>
      <c r="C135" s="3">
        <v>1200080</v>
      </c>
      <c r="D135" s="3">
        <v>519.23</v>
      </c>
      <c r="H135" s="16"/>
      <c r="I135" s="16"/>
    </row>
    <row r="136" spans="1:9" x14ac:dyDescent="0.35">
      <c r="A136">
        <v>59</v>
      </c>
      <c r="B136" s="3">
        <v>2600318</v>
      </c>
      <c r="C136" s="3">
        <v>1200022</v>
      </c>
      <c r="D136" s="3">
        <v>512.05999999999995</v>
      </c>
      <c r="H136" s="16"/>
      <c r="I136" s="16"/>
    </row>
    <row r="137" spans="1:9" x14ac:dyDescent="0.35">
      <c r="A137">
        <v>60</v>
      </c>
      <c r="B137" s="3">
        <v>2600211</v>
      </c>
      <c r="C137" s="3">
        <v>1200026</v>
      </c>
      <c r="D137" s="3">
        <v>519.79999999999995</v>
      </c>
      <c r="H137" s="16"/>
      <c r="I137" s="16"/>
    </row>
    <row r="138" spans="1:9" x14ac:dyDescent="0.35">
      <c r="A138">
        <v>61</v>
      </c>
      <c r="B138" s="3">
        <v>2600230</v>
      </c>
      <c r="C138" s="3">
        <v>1199980</v>
      </c>
      <c r="D138" s="3">
        <v>518.4</v>
      </c>
      <c r="H138" s="16"/>
      <c r="I138" s="16"/>
    </row>
    <row r="139" spans="1:9" x14ac:dyDescent="0.35">
      <c r="A139">
        <v>62</v>
      </c>
      <c r="B139" s="3">
        <v>2600333</v>
      </c>
      <c r="C139" s="3">
        <v>1200050</v>
      </c>
      <c r="D139" s="3">
        <v>512.20000000000005</v>
      </c>
      <c r="H139" s="16"/>
      <c r="I139" s="16"/>
    </row>
    <row r="140" spans="1:9" x14ac:dyDescent="0.35">
      <c r="H140" s="16"/>
      <c r="I140" s="16"/>
    </row>
    <row r="141" spans="1:9" x14ac:dyDescent="0.35">
      <c r="H141" s="16"/>
      <c r="I141" s="16"/>
    </row>
    <row r="142" spans="1:9" x14ac:dyDescent="0.35">
      <c r="H142" s="16"/>
      <c r="I142" s="16"/>
    </row>
    <row r="143" spans="1:9" x14ac:dyDescent="0.35">
      <c r="H143" s="16"/>
      <c r="I143" s="16"/>
    </row>
    <row r="144" spans="1:9" x14ac:dyDescent="0.35">
      <c r="H144" s="16"/>
      <c r="I144" s="16"/>
    </row>
    <row r="145" spans="8:9" x14ac:dyDescent="0.35">
      <c r="H145" s="16"/>
      <c r="I145" s="16"/>
    </row>
    <row r="146" spans="8:9" x14ac:dyDescent="0.35">
      <c r="H146" s="16"/>
      <c r="I146"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0"/>
  <sheetViews>
    <sheetView workbookViewId="0">
      <selection activeCell="A30" sqref="A30"/>
    </sheetView>
  </sheetViews>
  <sheetFormatPr baseColWidth="10" defaultColWidth="8.7265625" defaultRowHeight="14.5" x14ac:dyDescent="0.35"/>
  <cols>
    <col min="1" max="1" width="43.54296875" bestFit="1" customWidth="1"/>
    <col min="2" max="3" width="11.54296875" bestFit="1" customWidth="1"/>
    <col min="4" max="4" width="13.453125" bestFit="1" customWidth="1"/>
    <col min="5" max="5" width="14.453125" bestFit="1" customWidth="1"/>
    <col min="6" max="6" width="61.8164062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8.54296875" customWidth="1"/>
    <col min="13" max="13" width="11.7265625" bestFit="1" customWidth="1"/>
    <col min="14" max="15" width="11.1796875" bestFit="1" customWidth="1"/>
    <col min="16" max="16" width="9.7265625" bestFit="1" customWidth="1"/>
    <col min="17" max="17" width="9.26953125" bestFit="1" customWidth="1"/>
    <col min="18" max="18" width="59.1796875" bestFit="1" customWidth="1"/>
    <col min="19" max="19" width="15.7265625" bestFit="1" customWidth="1"/>
    <col min="20" max="20" width="9.453125" bestFit="1" customWidth="1"/>
    <col min="21" max="21" width="9.81640625" bestFit="1" customWidth="1"/>
    <col min="22" max="22" width="24.1796875" bestFit="1" customWidth="1"/>
  </cols>
  <sheetData>
    <row r="1" spans="1:21" ht="15.5" x14ac:dyDescent="0.35">
      <c r="A1" s="5" t="s">
        <v>220</v>
      </c>
    </row>
    <row r="2" spans="1:21" x14ac:dyDescent="0.35">
      <c r="A2" s="23" t="s">
        <v>0</v>
      </c>
      <c r="B2" s="23" t="s">
        <v>1</v>
      </c>
      <c r="C2" s="23" t="s">
        <v>2</v>
      </c>
      <c r="D2" s="23" t="s">
        <v>3</v>
      </c>
      <c r="E2" s="23" t="s">
        <v>4</v>
      </c>
      <c r="F2" s="23" t="s">
        <v>5</v>
      </c>
      <c r="G2" s="23" t="s">
        <v>6</v>
      </c>
      <c r="H2" s="23" t="s">
        <v>7</v>
      </c>
      <c r="I2" s="23" t="s">
        <v>8</v>
      </c>
      <c r="J2" s="23" t="s">
        <v>9</v>
      </c>
      <c r="K2" s="23" t="s">
        <v>10</v>
      </c>
      <c r="L2" s="23" t="s">
        <v>11</v>
      </c>
      <c r="M2" s="23" t="s">
        <v>12</v>
      </c>
      <c r="N2" s="23" t="s">
        <v>13</v>
      </c>
      <c r="O2" s="23" t="s">
        <v>14</v>
      </c>
      <c r="P2" s="23" t="s">
        <v>15</v>
      </c>
      <c r="Q2" s="23" t="s">
        <v>16</v>
      </c>
      <c r="R2" s="23" t="s">
        <v>17</v>
      </c>
      <c r="S2" s="23" t="s">
        <v>18</v>
      </c>
      <c r="T2" s="23" t="s">
        <v>19</v>
      </c>
      <c r="U2" s="23" t="s">
        <v>20</v>
      </c>
    </row>
    <row r="3" spans="1:21" x14ac:dyDescent="0.35">
      <c r="A3" s="23" t="s">
        <v>251</v>
      </c>
      <c r="B3" s="23">
        <v>526</v>
      </c>
      <c r="C3" s="23">
        <v>50</v>
      </c>
      <c r="D3" s="23">
        <v>0</v>
      </c>
      <c r="E3" s="23"/>
      <c r="F3" s="23"/>
      <c r="G3" s="23">
        <v>576</v>
      </c>
      <c r="H3" s="23" t="s">
        <v>252</v>
      </c>
      <c r="I3" s="23">
        <v>0</v>
      </c>
      <c r="J3" s="24" t="s">
        <v>22</v>
      </c>
      <c r="K3" s="23">
        <v>41123</v>
      </c>
      <c r="L3" s="23">
        <v>390</v>
      </c>
      <c r="M3" s="23">
        <v>186</v>
      </c>
      <c r="N3" s="23">
        <v>0</v>
      </c>
      <c r="O3" s="23">
        <v>0</v>
      </c>
      <c r="P3" s="23">
        <v>1</v>
      </c>
      <c r="Q3" s="23" t="s">
        <v>53</v>
      </c>
      <c r="R3" s="23" t="s">
        <v>253</v>
      </c>
      <c r="S3" s="23" t="s">
        <v>254</v>
      </c>
      <c r="T3" s="23">
        <v>2602273</v>
      </c>
      <c r="U3" s="23">
        <v>1195359</v>
      </c>
    </row>
    <row r="4" spans="1:21" x14ac:dyDescent="0.35">
      <c r="A4" s="23" t="s">
        <v>255</v>
      </c>
      <c r="B4" s="23">
        <v>561.88</v>
      </c>
      <c r="C4" s="23">
        <v>9.1</v>
      </c>
      <c r="D4" s="23">
        <v>0</v>
      </c>
      <c r="E4" s="23"/>
      <c r="F4" s="23"/>
      <c r="G4" s="23">
        <v>570.98</v>
      </c>
      <c r="H4" s="23" t="s">
        <v>256</v>
      </c>
      <c r="I4" s="23">
        <v>0</v>
      </c>
      <c r="J4" s="24" t="s">
        <v>22</v>
      </c>
      <c r="K4" s="23">
        <v>23862</v>
      </c>
      <c r="L4" s="23">
        <v>560.58000000000004</v>
      </c>
      <c r="M4" s="23">
        <v>10.4</v>
      </c>
      <c r="N4" s="23">
        <v>0</v>
      </c>
      <c r="O4" s="23">
        <v>0</v>
      </c>
      <c r="P4" s="23">
        <v>1</v>
      </c>
      <c r="Q4" s="23" t="s">
        <v>58</v>
      </c>
      <c r="R4" s="23" t="s">
        <v>257</v>
      </c>
      <c r="S4" s="23" t="s">
        <v>258</v>
      </c>
      <c r="T4" s="23">
        <v>2602383</v>
      </c>
      <c r="U4" s="23">
        <v>1195465</v>
      </c>
    </row>
    <row r="5" spans="1:21" x14ac:dyDescent="0.35">
      <c r="A5" s="23" t="s">
        <v>259</v>
      </c>
      <c r="B5" s="23">
        <v>563.19000000000005</v>
      </c>
      <c r="C5" s="23">
        <v>7.5</v>
      </c>
      <c r="D5" s="23">
        <v>0</v>
      </c>
      <c r="E5" s="23"/>
      <c r="F5" s="23"/>
      <c r="G5" s="23">
        <v>570.69000000000005</v>
      </c>
      <c r="H5" s="23" t="s">
        <v>260</v>
      </c>
      <c r="I5" s="23">
        <v>0</v>
      </c>
      <c r="J5" s="24" t="s">
        <v>22</v>
      </c>
      <c r="K5" s="23">
        <v>23862</v>
      </c>
      <c r="L5" s="23">
        <v>560.29</v>
      </c>
      <c r="M5" s="23">
        <v>10.4</v>
      </c>
      <c r="N5" s="23">
        <v>0</v>
      </c>
      <c r="O5" s="23">
        <v>0</v>
      </c>
      <c r="P5" s="23">
        <v>1</v>
      </c>
      <c r="Q5" s="23" t="s">
        <v>58</v>
      </c>
      <c r="R5" s="23" t="s">
        <v>261</v>
      </c>
      <c r="S5" s="23" t="s">
        <v>262</v>
      </c>
      <c r="T5" s="23">
        <v>2602372</v>
      </c>
      <c r="U5" s="23">
        <v>1195496</v>
      </c>
    </row>
    <row r="6" spans="1:21" x14ac:dyDescent="0.35">
      <c r="A6" s="23" t="s">
        <v>263</v>
      </c>
      <c r="B6" s="23">
        <v>559.79</v>
      </c>
      <c r="C6" s="23">
        <v>10.3</v>
      </c>
      <c r="D6" s="23">
        <v>0</v>
      </c>
      <c r="E6" s="23"/>
      <c r="F6" s="23"/>
      <c r="G6" s="23">
        <v>570.09</v>
      </c>
      <c r="H6" s="23" t="s">
        <v>264</v>
      </c>
      <c r="I6" s="23">
        <v>0</v>
      </c>
      <c r="J6" s="24" t="s">
        <v>22</v>
      </c>
      <c r="K6" s="23">
        <v>23862</v>
      </c>
      <c r="L6" s="23">
        <v>558.09</v>
      </c>
      <c r="M6" s="23">
        <v>12</v>
      </c>
      <c r="N6" s="23">
        <v>0</v>
      </c>
      <c r="O6" s="23">
        <v>0</v>
      </c>
      <c r="P6" s="23">
        <v>1</v>
      </c>
      <c r="Q6" s="23" t="s">
        <v>58</v>
      </c>
      <c r="R6" s="23" t="s">
        <v>265</v>
      </c>
      <c r="S6" s="23" t="s">
        <v>266</v>
      </c>
      <c r="T6" s="23">
        <v>2602405</v>
      </c>
      <c r="U6" s="23">
        <v>1195495</v>
      </c>
    </row>
    <row r="7" spans="1:21" x14ac:dyDescent="0.35">
      <c r="A7" s="23" t="s">
        <v>267</v>
      </c>
      <c r="B7" s="23">
        <v>493</v>
      </c>
      <c r="C7" s="23">
        <v>33</v>
      </c>
      <c r="D7" s="23">
        <v>0</v>
      </c>
      <c r="E7" s="23"/>
      <c r="F7" s="23"/>
      <c r="G7" s="23">
        <v>526</v>
      </c>
      <c r="H7" s="23" t="s">
        <v>268</v>
      </c>
      <c r="I7" s="23">
        <v>0</v>
      </c>
      <c r="J7" s="24" t="s">
        <v>22</v>
      </c>
      <c r="K7" s="23">
        <v>42213</v>
      </c>
      <c r="L7" s="23">
        <v>376</v>
      </c>
      <c r="M7" s="23">
        <v>150</v>
      </c>
      <c r="N7" s="23">
        <v>0</v>
      </c>
      <c r="O7" s="23">
        <v>0</v>
      </c>
      <c r="P7" s="23">
        <v>1</v>
      </c>
      <c r="Q7" s="23" t="s">
        <v>53</v>
      </c>
      <c r="R7" s="23" t="s">
        <v>269</v>
      </c>
      <c r="S7" s="23" t="s">
        <v>270</v>
      </c>
      <c r="T7" s="23">
        <v>2604150</v>
      </c>
      <c r="U7" s="23">
        <v>1197000</v>
      </c>
    </row>
    <row r="8" spans="1:21" x14ac:dyDescent="0.35">
      <c r="A8" s="23" t="s">
        <v>271</v>
      </c>
      <c r="B8" s="23">
        <v>502</v>
      </c>
      <c r="C8" s="23">
        <v>26</v>
      </c>
      <c r="D8" s="23">
        <v>0</v>
      </c>
      <c r="E8" s="23"/>
      <c r="F8" s="23"/>
      <c r="G8" s="23">
        <v>528</v>
      </c>
      <c r="H8" s="23" t="s">
        <v>74</v>
      </c>
      <c r="I8" s="23">
        <v>0</v>
      </c>
      <c r="J8" s="24" t="s">
        <v>75</v>
      </c>
      <c r="K8" s="23">
        <v>39330</v>
      </c>
      <c r="L8" s="23">
        <v>302</v>
      </c>
      <c r="M8" s="23">
        <v>226</v>
      </c>
      <c r="N8" s="23">
        <v>0</v>
      </c>
      <c r="O8" s="23">
        <v>0</v>
      </c>
      <c r="P8" s="23">
        <v>2</v>
      </c>
      <c r="Q8" s="23" t="s">
        <v>53</v>
      </c>
      <c r="R8" s="23"/>
      <c r="S8" s="23" t="s">
        <v>272</v>
      </c>
      <c r="T8" s="23">
        <v>2604163</v>
      </c>
      <c r="U8" s="23">
        <v>1197031</v>
      </c>
    </row>
    <row r="9" spans="1:21" x14ac:dyDescent="0.35">
      <c r="A9" s="23" t="s">
        <v>273</v>
      </c>
      <c r="B9" s="23">
        <v>496</v>
      </c>
      <c r="C9" s="23">
        <v>32</v>
      </c>
      <c r="D9" s="23">
        <v>0</v>
      </c>
      <c r="E9" s="23"/>
      <c r="F9" s="23"/>
      <c r="G9" s="23">
        <v>528</v>
      </c>
      <c r="H9" s="23" t="s">
        <v>274</v>
      </c>
      <c r="I9" s="23">
        <v>0</v>
      </c>
      <c r="J9" s="24" t="s">
        <v>22</v>
      </c>
      <c r="K9" s="23">
        <v>40436</v>
      </c>
      <c r="L9" s="23">
        <v>358</v>
      </c>
      <c r="M9" s="23">
        <v>170</v>
      </c>
      <c r="N9" s="23">
        <v>0</v>
      </c>
      <c r="O9" s="23">
        <v>0</v>
      </c>
      <c r="P9" s="23">
        <v>1</v>
      </c>
      <c r="Q9" s="23" t="s">
        <v>53</v>
      </c>
      <c r="R9" s="23" t="s">
        <v>275</v>
      </c>
      <c r="S9" s="23" t="s">
        <v>276</v>
      </c>
      <c r="T9" s="23">
        <v>2604110</v>
      </c>
      <c r="U9" s="23">
        <v>1197010</v>
      </c>
    </row>
    <row r="10" spans="1:21" x14ac:dyDescent="0.35">
      <c r="A10" s="23" t="s">
        <v>277</v>
      </c>
      <c r="B10" s="23">
        <v>493</v>
      </c>
      <c r="C10" s="23">
        <v>32</v>
      </c>
      <c r="D10" s="23">
        <v>0</v>
      </c>
      <c r="E10" s="23"/>
      <c r="F10" s="23"/>
      <c r="G10" s="23">
        <v>525</v>
      </c>
      <c r="H10" s="23" t="s">
        <v>278</v>
      </c>
      <c r="I10" s="23">
        <v>0</v>
      </c>
      <c r="J10" s="24" t="s">
        <v>22</v>
      </c>
      <c r="K10" s="23">
        <v>40364</v>
      </c>
      <c r="L10" s="23">
        <v>335</v>
      </c>
      <c r="M10" s="23">
        <v>190</v>
      </c>
      <c r="N10" s="23">
        <v>0</v>
      </c>
      <c r="O10" s="23">
        <v>0</v>
      </c>
      <c r="P10" s="23">
        <v>1</v>
      </c>
      <c r="Q10" s="23" t="s">
        <v>53</v>
      </c>
      <c r="R10" s="23" t="s">
        <v>279</v>
      </c>
      <c r="S10" s="23" t="s">
        <v>280</v>
      </c>
      <c r="T10" s="23">
        <v>2604183</v>
      </c>
      <c r="U10" s="23">
        <v>1196974</v>
      </c>
    </row>
    <row r="11" spans="1:21" x14ac:dyDescent="0.35">
      <c r="A11" s="23" t="s">
        <v>281</v>
      </c>
      <c r="B11" s="23">
        <v>492</v>
      </c>
      <c r="C11" s="23">
        <v>30</v>
      </c>
      <c r="D11" s="23">
        <v>0</v>
      </c>
      <c r="E11" s="23"/>
      <c r="F11" s="23"/>
      <c r="G11" s="23">
        <v>522</v>
      </c>
      <c r="H11" s="23" t="s">
        <v>282</v>
      </c>
      <c r="I11" s="23">
        <v>0</v>
      </c>
      <c r="J11" s="23" t="s">
        <v>22</v>
      </c>
      <c r="K11" s="23"/>
      <c r="L11" s="23">
        <v>292</v>
      </c>
      <c r="M11" s="23">
        <v>230</v>
      </c>
      <c r="N11" s="23">
        <v>0</v>
      </c>
      <c r="O11" s="23">
        <v>0</v>
      </c>
      <c r="P11" s="23">
        <v>1</v>
      </c>
      <c r="Q11" s="23" t="s">
        <v>53</v>
      </c>
      <c r="R11" s="23" t="s">
        <v>283</v>
      </c>
      <c r="S11" s="23" t="s">
        <v>284</v>
      </c>
      <c r="T11" s="23">
        <v>2604150</v>
      </c>
      <c r="U11" s="23">
        <v>1196958</v>
      </c>
    </row>
    <row r="12" spans="1:21" x14ac:dyDescent="0.35">
      <c r="A12" s="23" t="s">
        <v>285</v>
      </c>
      <c r="B12" s="23">
        <v>495</v>
      </c>
      <c r="C12" s="23">
        <v>33</v>
      </c>
      <c r="D12" s="23">
        <v>0</v>
      </c>
      <c r="E12" s="23"/>
      <c r="F12" s="23"/>
      <c r="G12" s="23">
        <v>528</v>
      </c>
      <c r="H12" s="23" t="s">
        <v>286</v>
      </c>
      <c r="I12" s="23">
        <v>0</v>
      </c>
      <c r="J12" s="24" t="s">
        <v>22</v>
      </c>
      <c r="K12" s="23">
        <v>39562</v>
      </c>
      <c r="L12" s="23">
        <v>368</v>
      </c>
      <c r="M12" s="23">
        <v>160</v>
      </c>
      <c r="N12" s="23">
        <v>0</v>
      </c>
      <c r="O12" s="23">
        <v>0</v>
      </c>
      <c r="P12" s="23">
        <v>1</v>
      </c>
      <c r="Q12" s="23" t="s">
        <v>53</v>
      </c>
      <c r="R12" s="23" t="s">
        <v>287</v>
      </c>
      <c r="S12" s="23" t="s">
        <v>288</v>
      </c>
      <c r="T12" s="23">
        <v>2604199</v>
      </c>
      <c r="U12" s="23">
        <v>1197008</v>
      </c>
    </row>
    <row r="13" spans="1:21" x14ac:dyDescent="0.35">
      <c r="A13" s="23" t="s">
        <v>289</v>
      </c>
      <c r="B13" s="23">
        <v>520</v>
      </c>
      <c r="C13" s="23">
        <v>28</v>
      </c>
      <c r="D13" s="23">
        <v>0</v>
      </c>
      <c r="E13" s="23"/>
      <c r="F13" s="23"/>
      <c r="G13" s="23">
        <v>548</v>
      </c>
      <c r="H13" s="23" t="s">
        <v>74</v>
      </c>
      <c r="I13" s="23">
        <v>0</v>
      </c>
      <c r="J13" s="24" t="s">
        <v>75</v>
      </c>
      <c r="K13" s="23">
        <v>40078</v>
      </c>
      <c r="L13" s="23">
        <v>388</v>
      </c>
      <c r="M13" s="23">
        <v>160</v>
      </c>
      <c r="N13" s="23">
        <v>0</v>
      </c>
      <c r="O13" s="23">
        <v>0</v>
      </c>
      <c r="P13" s="23">
        <v>2</v>
      </c>
      <c r="Q13" s="23" t="s">
        <v>53</v>
      </c>
      <c r="R13" s="23"/>
      <c r="S13" s="23" t="s">
        <v>290</v>
      </c>
      <c r="T13" s="23">
        <v>2604240</v>
      </c>
      <c r="U13" s="23">
        <v>1197165</v>
      </c>
    </row>
    <row r="14" spans="1:21" x14ac:dyDescent="0.35">
      <c r="A14" s="23" t="s">
        <v>291</v>
      </c>
      <c r="B14" s="23">
        <v>515</v>
      </c>
      <c r="C14" s="23">
        <v>30</v>
      </c>
      <c r="D14" s="23">
        <v>0</v>
      </c>
      <c r="E14" s="23"/>
      <c r="F14" s="23"/>
      <c r="G14" s="23">
        <v>545</v>
      </c>
      <c r="H14" s="23" t="s">
        <v>74</v>
      </c>
      <c r="I14" s="23">
        <v>0</v>
      </c>
      <c r="J14" s="24" t="s">
        <v>75</v>
      </c>
      <c r="K14" s="23">
        <v>40015</v>
      </c>
      <c r="L14" s="23">
        <v>385</v>
      </c>
      <c r="M14" s="23">
        <v>160</v>
      </c>
      <c r="N14" s="23">
        <v>0</v>
      </c>
      <c r="O14" s="23">
        <v>0</v>
      </c>
      <c r="P14" s="23">
        <v>2</v>
      </c>
      <c r="Q14" s="23" t="s">
        <v>53</v>
      </c>
      <c r="R14" s="23"/>
      <c r="S14" s="23" t="s">
        <v>292</v>
      </c>
      <c r="T14" s="23">
        <v>2604226</v>
      </c>
      <c r="U14" s="23">
        <v>1197171</v>
      </c>
    </row>
    <row r="15" spans="1:21" x14ac:dyDescent="0.35">
      <c r="A15" s="23" t="s">
        <v>293</v>
      </c>
      <c r="B15" s="23">
        <v>514</v>
      </c>
      <c r="C15" s="23">
        <v>32</v>
      </c>
      <c r="D15" s="23">
        <v>0</v>
      </c>
      <c r="E15" s="23"/>
      <c r="F15" s="23"/>
      <c r="G15" s="23">
        <v>546</v>
      </c>
      <c r="H15" s="23" t="s">
        <v>294</v>
      </c>
      <c r="I15" s="23">
        <v>0</v>
      </c>
      <c r="J15" s="24" t="s">
        <v>22</v>
      </c>
      <c r="K15" s="23">
        <v>40331</v>
      </c>
      <c r="L15" s="23">
        <v>296</v>
      </c>
      <c r="M15" s="23">
        <v>250</v>
      </c>
      <c r="N15" s="23">
        <v>0</v>
      </c>
      <c r="O15" s="23">
        <v>0</v>
      </c>
      <c r="P15" s="23">
        <v>1</v>
      </c>
      <c r="Q15" s="23" t="s">
        <v>53</v>
      </c>
      <c r="R15" s="23" t="s">
        <v>295</v>
      </c>
      <c r="S15" s="23" t="s">
        <v>296</v>
      </c>
      <c r="T15" s="23">
        <v>2604209</v>
      </c>
      <c r="U15" s="23">
        <v>1197181</v>
      </c>
    </row>
    <row r="16" spans="1:21" x14ac:dyDescent="0.35">
      <c r="A16" s="23" t="s">
        <v>297</v>
      </c>
      <c r="B16" s="23">
        <v>501</v>
      </c>
      <c r="C16" s="23">
        <v>40</v>
      </c>
      <c r="D16" s="23">
        <v>0</v>
      </c>
      <c r="E16" s="23"/>
      <c r="F16" s="23"/>
      <c r="G16" s="23">
        <v>541</v>
      </c>
      <c r="H16" s="23" t="s">
        <v>74</v>
      </c>
      <c r="I16" s="23">
        <v>0</v>
      </c>
      <c r="J16" s="24" t="s">
        <v>75</v>
      </c>
      <c r="K16" s="23">
        <v>40865</v>
      </c>
      <c r="L16" s="23">
        <v>311</v>
      </c>
      <c r="M16" s="23">
        <v>230</v>
      </c>
      <c r="N16" s="23">
        <v>0</v>
      </c>
      <c r="O16" s="23">
        <v>0</v>
      </c>
      <c r="P16" s="23">
        <v>2</v>
      </c>
      <c r="Q16" s="23" t="s">
        <v>53</v>
      </c>
      <c r="R16" s="23"/>
      <c r="S16" s="23" t="s">
        <v>298</v>
      </c>
      <c r="T16" s="23">
        <v>2604265</v>
      </c>
      <c r="U16" s="23">
        <v>1197130</v>
      </c>
    </row>
    <row r="17" spans="1:22" x14ac:dyDescent="0.35">
      <c r="A17" s="23" t="s">
        <v>299</v>
      </c>
      <c r="B17" s="23">
        <v>494</v>
      </c>
      <c r="C17" s="23">
        <v>63</v>
      </c>
      <c r="D17" s="23">
        <v>0</v>
      </c>
      <c r="E17" s="23"/>
      <c r="F17" s="23"/>
      <c r="G17" s="23">
        <v>557</v>
      </c>
      <c r="H17" s="23" t="s">
        <v>300</v>
      </c>
      <c r="I17" s="23">
        <v>0</v>
      </c>
      <c r="J17" s="24" t="s">
        <v>22</v>
      </c>
      <c r="K17" s="23">
        <v>42090</v>
      </c>
      <c r="L17" s="23">
        <v>357</v>
      </c>
      <c r="M17" s="23">
        <v>200</v>
      </c>
      <c r="N17" s="23">
        <v>0</v>
      </c>
      <c r="O17" s="23">
        <v>0</v>
      </c>
      <c r="P17" s="23">
        <v>1</v>
      </c>
      <c r="Q17" s="23" t="s">
        <v>53</v>
      </c>
      <c r="R17" s="23" t="s">
        <v>301</v>
      </c>
      <c r="S17" s="23" t="s">
        <v>302</v>
      </c>
      <c r="T17" s="23">
        <v>2604365</v>
      </c>
      <c r="U17" s="23">
        <v>1197171</v>
      </c>
    </row>
    <row r="18" spans="1:22" x14ac:dyDescent="0.35">
      <c r="A18" s="23" t="s">
        <v>303</v>
      </c>
      <c r="B18" s="23">
        <v>478</v>
      </c>
      <c r="C18" s="23">
        <v>82</v>
      </c>
      <c r="D18" s="23">
        <v>0</v>
      </c>
      <c r="E18" s="23"/>
      <c r="F18" s="23"/>
      <c r="G18" s="23">
        <v>560</v>
      </c>
      <c r="H18" s="23" t="s">
        <v>304</v>
      </c>
      <c r="I18" s="23">
        <v>0</v>
      </c>
      <c r="J18" s="24" t="s">
        <v>22</v>
      </c>
      <c r="K18" s="23">
        <v>41150</v>
      </c>
      <c r="L18" s="23">
        <v>335</v>
      </c>
      <c r="M18" s="23">
        <v>225</v>
      </c>
      <c r="N18" s="23">
        <v>0</v>
      </c>
      <c r="O18" s="23">
        <v>0</v>
      </c>
      <c r="P18" s="23">
        <v>1</v>
      </c>
      <c r="Q18" s="23" t="s">
        <v>53</v>
      </c>
      <c r="R18" s="23" t="s">
        <v>305</v>
      </c>
      <c r="S18" s="23" t="s">
        <v>306</v>
      </c>
      <c r="T18" s="23">
        <v>2604431</v>
      </c>
      <c r="U18" s="23">
        <v>1197149</v>
      </c>
    </row>
    <row r="19" spans="1:22" x14ac:dyDescent="0.35">
      <c r="A19" s="25" t="s">
        <v>380</v>
      </c>
      <c r="B19" s="25">
        <v>378.75</v>
      </c>
      <c r="C19" s="25">
        <v>129</v>
      </c>
      <c r="D19" s="25">
        <v>0</v>
      </c>
      <c r="E19" s="25" t="s">
        <v>22</v>
      </c>
      <c r="F19" s="25" t="s">
        <v>370</v>
      </c>
      <c r="G19" s="25">
        <v>507.75</v>
      </c>
      <c r="H19" s="25" t="s">
        <v>381</v>
      </c>
      <c r="I19" s="25">
        <v>4.5</v>
      </c>
      <c r="J19" s="26" t="s">
        <v>22</v>
      </c>
      <c r="K19" s="25">
        <v>34270</v>
      </c>
      <c r="L19" s="25">
        <v>368.75</v>
      </c>
      <c r="M19" s="25">
        <v>139</v>
      </c>
      <c r="N19" s="25">
        <v>502.15</v>
      </c>
      <c r="O19" s="25">
        <v>5.6</v>
      </c>
      <c r="P19" s="25">
        <v>1</v>
      </c>
      <c r="Q19" s="25" t="s">
        <v>382</v>
      </c>
      <c r="R19" s="25" t="s">
        <v>383</v>
      </c>
      <c r="S19" s="25" t="s">
        <v>384</v>
      </c>
      <c r="T19" s="25">
        <v>2603721</v>
      </c>
      <c r="U19" s="25">
        <v>1195735</v>
      </c>
    </row>
    <row r="20" spans="1:22" s="10" customFormat="1" x14ac:dyDescent="0.35">
      <c r="A20" s="27" t="s">
        <v>385</v>
      </c>
      <c r="B20" s="27">
        <v>0</v>
      </c>
      <c r="C20" s="27">
        <v>0</v>
      </c>
      <c r="D20" s="27">
        <v>0</v>
      </c>
      <c r="E20" s="27" t="s">
        <v>22</v>
      </c>
      <c r="F20" s="27" t="s">
        <v>370</v>
      </c>
      <c r="G20" s="27">
        <v>508.81</v>
      </c>
      <c r="H20" s="27" t="s">
        <v>386</v>
      </c>
      <c r="I20" s="27">
        <v>4.5</v>
      </c>
      <c r="J20" s="27" t="s">
        <v>22</v>
      </c>
      <c r="K20" s="27">
        <v>34373</v>
      </c>
      <c r="L20" s="27">
        <v>308.81</v>
      </c>
      <c r="M20" s="27">
        <v>200</v>
      </c>
      <c r="N20" s="27">
        <v>0</v>
      </c>
      <c r="O20" s="27">
        <v>0</v>
      </c>
      <c r="P20" s="27">
        <v>3</v>
      </c>
      <c r="Q20" s="27" t="s">
        <v>382</v>
      </c>
      <c r="R20" s="27" t="s">
        <v>387</v>
      </c>
      <c r="S20" s="27" t="s">
        <v>388</v>
      </c>
      <c r="T20" s="27">
        <v>2604135</v>
      </c>
      <c r="U20" s="27">
        <v>1195863</v>
      </c>
      <c r="V20" s="10" t="s">
        <v>766</v>
      </c>
    </row>
    <row r="22" spans="1:22" ht="15.5" x14ac:dyDescent="0.35">
      <c r="A22" s="5" t="s">
        <v>221</v>
      </c>
    </row>
    <row r="23" spans="1:22" x14ac:dyDescent="0.35">
      <c r="A23" s="23" t="s">
        <v>207</v>
      </c>
      <c r="B23" s="23" t="s">
        <v>208</v>
      </c>
      <c r="C23" s="23" t="s">
        <v>209</v>
      </c>
      <c r="D23" s="23" t="s">
        <v>210</v>
      </c>
      <c r="E23" s="23" t="s">
        <v>211</v>
      </c>
      <c r="F23" s="23" t="s">
        <v>307</v>
      </c>
      <c r="G23" s="23" t="s">
        <v>212</v>
      </c>
      <c r="H23" s="23" t="s">
        <v>213</v>
      </c>
      <c r="I23" s="23" t="s">
        <v>308</v>
      </c>
      <c r="J23" s="23" t="s">
        <v>309</v>
      </c>
      <c r="K23" s="23" t="s">
        <v>310</v>
      </c>
      <c r="L23" s="23" t="s">
        <v>311</v>
      </c>
      <c r="M23" s="23" t="s">
        <v>312</v>
      </c>
      <c r="N23" s="23" t="s">
        <v>313</v>
      </c>
      <c r="O23" s="23" t="s">
        <v>314</v>
      </c>
      <c r="P23" s="23" t="s">
        <v>315</v>
      </c>
      <c r="Q23" s="23" t="s">
        <v>316</v>
      </c>
      <c r="R23" s="23" t="s">
        <v>317</v>
      </c>
      <c r="S23" s="23" t="s">
        <v>365</v>
      </c>
    </row>
    <row r="24" spans="1:22" x14ac:dyDescent="0.35">
      <c r="A24" s="23" t="s">
        <v>335</v>
      </c>
      <c r="B24" s="23">
        <v>602458.60699999996</v>
      </c>
      <c r="C24" s="23">
        <v>195386.628</v>
      </c>
      <c r="D24" s="23">
        <v>570.25699999999995</v>
      </c>
      <c r="E24" s="23">
        <v>980582.38399999996</v>
      </c>
      <c r="F24" s="23" t="s">
        <v>319</v>
      </c>
      <c r="G24" s="23">
        <v>2602458.639</v>
      </c>
      <c r="H24" s="23">
        <v>1195386.621</v>
      </c>
      <c r="I24" s="23">
        <v>570.22299999999996</v>
      </c>
      <c r="J24" s="23">
        <v>0</v>
      </c>
      <c r="K24" s="23">
        <v>0</v>
      </c>
      <c r="L24" s="23">
        <v>0</v>
      </c>
      <c r="M24" s="23">
        <v>980582.43099999998</v>
      </c>
      <c r="N24" s="23">
        <v>570.10509999999999</v>
      </c>
      <c r="O24" s="23">
        <v>0.11799999999999999</v>
      </c>
      <c r="P24" s="23">
        <v>-4.7E-2</v>
      </c>
      <c r="Q24" s="23">
        <v>-96.641050000000007</v>
      </c>
      <c r="R24" s="23">
        <v>-96.654079999999993</v>
      </c>
      <c r="S24" s="23" t="s">
        <v>367</v>
      </c>
    </row>
    <row r="25" spans="1:22" x14ac:dyDescent="0.35">
      <c r="A25" s="23" t="s">
        <v>336</v>
      </c>
      <c r="B25" s="23">
        <v>602740.65300000005</v>
      </c>
      <c r="C25" s="23">
        <v>195707.97399999999</v>
      </c>
      <c r="D25" s="23">
        <v>540.57799999999997</v>
      </c>
      <c r="E25" s="23">
        <v>980588.13300000003</v>
      </c>
      <c r="F25" s="23" t="s">
        <v>319</v>
      </c>
      <c r="G25" s="23">
        <v>2602740.6889999998</v>
      </c>
      <c r="H25" s="23">
        <v>1195707.97</v>
      </c>
      <c r="I25" s="23">
        <v>540.54200000000003</v>
      </c>
      <c r="J25" s="23">
        <v>0</v>
      </c>
      <c r="K25" s="23">
        <v>0</v>
      </c>
      <c r="L25" s="23">
        <v>0</v>
      </c>
      <c r="M25" s="23">
        <v>980588.18099999998</v>
      </c>
      <c r="N25" s="23">
        <v>540.0317</v>
      </c>
      <c r="O25" s="23">
        <v>0.51</v>
      </c>
      <c r="P25" s="23">
        <v>-4.8000000000000001E-2</v>
      </c>
      <c r="Q25" s="23">
        <v>-97.112769999999998</v>
      </c>
      <c r="R25" s="23">
        <v>-97.149479999999997</v>
      </c>
      <c r="S25" s="23" t="s">
        <v>367</v>
      </c>
    </row>
    <row r="26" spans="1:22" x14ac:dyDescent="0.35">
      <c r="A26" s="23" t="s">
        <v>337</v>
      </c>
      <c r="B26" s="23">
        <v>603200.23699999996</v>
      </c>
      <c r="C26" s="23">
        <v>196636.647</v>
      </c>
      <c r="D26" s="23">
        <v>518.83100000000002</v>
      </c>
      <c r="E26" s="23">
        <v>980593.41399999999</v>
      </c>
      <c r="F26" s="23" t="s">
        <v>319</v>
      </c>
      <c r="G26" s="23">
        <v>2603200.2919999999</v>
      </c>
      <c r="H26" s="23">
        <v>1196636.648</v>
      </c>
      <c r="I26" s="23">
        <v>518.79300000000001</v>
      </c>
      <c r="J26" s="23">
        <v>0</v>
      </c>
      <c r="K26" s="23">
        <v>0</v>
      </c>
      <c r="L26" s="23">
        <v>0.14000000000000001</v>
      </c>
      <c r="M26" s="23">
        <v>980593.05200000003</v>
      </c>
      <c r="N26" s="23">
        <v>518.45339999999999</v>
      </c>
      <c r="O26" s="23">
        <v>0.34</v>
      </c>
      <c r="P26" s="23">
        <v>0.36199999999999999</v>
      </c>
      <c r="Q26" s="23">
        <v>-97.588229999999996</v>
      </c>
      <c r="R26" s="23">
        <v>-97.6096</v>
      </c>
      <c r="S26" s="23" t="s">
        <v>367</v>
      </c>
    </row>
    <row r="27" spans="1:22" x14ac:dyDescent="0.35">
      <c r="A27" s="23" t="s">
        <v>338</v>
      </c>
      <c r="B27" s="23">
        <v>603350.80000000005</v>
      </c>
      <c r="C27" s="23">
        <v>196733</v>
      </c>
      <c r="D27" s="23">
        <v>508.7</v>
      </c>
      <c r="E27" s="23">
        <v>980595.39300000004</v>
      </c>
      <c r="F27" s="23" t="s">
        <v>319</v>
      </c>
      <c r="G27" s="23">
        <v>2603350.8590000002</v>
      </c>
      <c r="H27" s="23">
        <v>1196733.0009999999</v>
      </c>
      <c r="I27" s="23">
        <v>508.661</v>
      </c>
      <c r="J27" s="23">
        <v>-97.4</v>
      </c>
      <c r="K27" s="23">
        <v>-98.131</v>
      </c>
      <c r="L27" s="23">
        <v>0</v>
      </c>
      <c r="M27" s="23">
        <v>980595.85199999996</v>
      </c>
      <c r="N27" s="23">
        <v>508.71980000000002</v>
      </c>
      <c r="O27" s="23">
        <v>-5.8999999999999997E-2</v>
      </c>
      <c r="P27" s="23">
        <v>-0.45900000000000002</v>
      </c>
      <c r="Q27" s="23">
        <v>-97.711609999999993</v>
      </c>
      <c r="R27" s="23">
        <v>-97.711349999999996</v>
      </c>
      <c r="S27" s="23" t="s">
        <v>366</v>
      </c>
    </row>
    <row r="29" spans="1:22" ht="15.5" x14ac:dyDescent="0.35">
      <c r="A29" s="6"/>
    </row>
    <row r="30" spans="1:22" x14ac:dyDescent="0.35">
      <c r="A30" s="34" t="s">
        <v>782</v>
      </c>
    </row>
    <row r="31" spans="1:22" x14ac:dyDescent="0.35">
      <c r="A31" s="7" t="s">
        <v>220</v>
      </c>
      <c r="B31" s="9"/>
      <c r="C31" s="9"/>
      <c r="D31" s="9"/>
      <c r="F31" s="34" t="s">
        <v>221</v>
      </c>
      <c r="L31" s="34" t="s">
        <v>767</v>
      </c>
    </row>
    <row r="32" spans="1:22" x14ac:dyDescent="0.35">
      <c r="A32" s="7" t="s">
        <v>84</v>
      </c>
      <c r="B32" s="8" t="s">
        <v>776</v>
      </c>
      <c r="C32" s="8" t="s">
        <v>775</v>
      </c>
      <c r="D32" s="8" t="s">
        <v>773</v>
      </c>
      <c r="E32" s="8"/>
      <c r="F32" s="7" t="s">
        <v>774</v>
      </c>
      <c r="G32" s="8" t="s">
        <v>771</v>
      </c>
      <c r="H32" s="8" t="s">
        <v>772</v>
      </c>
      <c r="I32" s="8" t="s">
        <v>773</v>
      </c>
      <c r="J32" s="8" t="s">
        <v>768</v>
      </c>
      <c r="K32" s="8"/>
      <c r="L32" s="34" t="s">
        <v>770</v>
      </c>
      <c r="M32" s="8" t="s">
        <v>771</v>
      </c>
      <c r="N32" s="8" t="s">
        <v>772</v>
      </c>
      <c r="Q32" s="8"/>
    </row>
    <row r="33" spans="1:21" x14ac:dyDescent="0.35">
      <c r="A33">
        <v>1</v>
      </c>
      <c r="B33" s="3">
        <v>2602273</v>
      </c>
      <c r="C33" s="3">
        <v>1195359</v>
      </c>
      <c r="D33" s="3">
        <v>526</v>
      </c>
      <c r="F33" s="3" t="s">
        <v>335</v>
      </c>
      <c r="G33" s="21">
        <v>2602458.639</v>
      </c>
      <c r="H33" s="21">
        <v>1195386.621</v>
      </c>
      <c r="I33" s="3">
        <v>570.22299999999996</v>
      </c>
      <c r="J33" s="22">
        <v>-96.654079999999993</v>
      </c>
      <c r="L33">
        <v>-97</v>
      </c>
      <c r="M33">
        <v>2602231</v>
      </c>
      <c r="N33">
        <v>1195348</v>
      </c>
    </row>
    <row r="34" spans="1:21" x14ac:dyDescent="0.35">
      <c r="A34">
        <v>2</v>
      </c>
      <c r="B34" s="3">
        <v>2602383</v>
      </c>
      <c r="C34" s="3">
        <v>1195465</v>
      </c>
      <c r="D34" s="3">
        <v>561.88</v>
      </c>
      <c r="E34" s="8"/>
      <c r="F34" s="3" t="s">
        <v>336</v>
      </c>
      <c r="G34" s="21">
        <v>2602740.6889999998</v>
      </c>
      <c r="H34" s="21">
        <v>1195707.97</v>
      </c>
      <c r="I34" s="3">
        <v>540.54200000000003</v>
      </c>
      <c r="J34" s="22">
        <v>-97.149479999999997</v>
      </c>
      <c r="K34" s="8"/>
      <c r="L34">
        <v>-97</v>
      </c>
      <c r="M34">
        <v>2604426</v>
      </c>
      <c r="N34">
        <v>1197255</v>
      </c>
      <c r="Q34" s="7"/>
      <c r="R34" s="8"/>
      <c r="S34" s="8"/>
      <c r="T34" s="8"/>
      <c r="U34" s="8"/>
    </row>
    <row r="35" spans="1:21" x14ac:dyDescent="0.35">
      <c r="A35">
        <v>3</v>
      </c>
      <c r="B35" s="3">
        <v>2602372</v>
      </c>
      <c r="C35" s="3">
        <v>1195496</v>
      </c>
      <c r="D35" s="3">
        <v>563.19000000000005</v>
      </c>
      <c r="F35" s="3" t="s">
        <v>337</v>
      </c>
      <c r="G35" s="21">
        <v>2603200.2919999999</v>
      </c>
      <c r="H35" s="21">
        <v>1196636.648</v>
      </c>
      <c r="I35" s="3">
        <v>518.79300000000001</v>
      </c>
      <c r="J35" s="22">
        <v>-97.6096</v>
      </c>
    </row>
    <row r="36" spans="1:21" x14ac:dyDescent="0.35">
      <c r="A36">
        <v>4</v>
      </c>
      <c r="B36" s="3">
        <v>2602405</v>
      </c>
      <c r="C36" s="3">
        <v>1195495</v>
      </c>
      <c r="D36" s="3">
        <v>559.79</v>
      </c>
      <c r="F36" s="3" t="s">
        <v>338</v>
      </c>
      <c r="G36" s="21">
        <v>2603350.8590000002</v>
      </c>
      <c r="H36" s="21">
        <v>1196733.0009999999</v>
      </c>
      <c r="I36" s="3">
        <v>508.661</v>
      </c>
      <c r="J36" s="22">
        <v>-97.711349999999996</v>
      </c>
    </row>
    <row r="37" spans="1:21" x14ac:dyDescent="0.35">
      <c r="A37">
        <v>5</v>
      </c>
      <c r="B37" s="3">
        <v>2604150</v>
      </c>
      <c r="C37" s="3">
        <v>1197000</v>
      </c>
      <c r="D37" s="3">
        <v>493</v>
      </c>
    </row>
    <row r="38" spans="1:21" x14ac:dyDescent="0.35">
      <c r="A38">
        <v>6</v>
      </c>
      <c r="B38" s="3">
        <v>2604163</v>
      </c>
      <c r="C38" s="3">
        <v>1197031</v>
      </c>
      <c r="D38" s="3">
        <v>502</v>
      </c>
    </row>
    <row r="39" spans="1:21" x14ac:dyDescent="0.35">
      <c r="A39">
        <v>7</v>
      </c>
      <c r="B39" s="3">
        <v>2604110</v>
      </c>
      <c r="C39" s="3">
        <v>1197010</v>
      </c>
      <c r="D39" s="3">
        <v>496</v>
      </c>
    </row>
    <row r="40" spans="1:21" x14ac:dyDescent="0.35">
      <c r="A40">
        <v>8</v>
      </c>
      <c r="B40" s="3">
        <v>2604183</v>
      </c>
      <c r="C40" s="3">
        <v>1196974</v>
      </c>
      <c r="D40" s="3">
        <v>493</v>
      </c>
    </row>
    <row r="41" spans="1:21" x14ac:dyDescent="0.35">
      <c r="A41">
        <v>9</v>
      </c>
      <c r="B41" s="3">
        <v>2604150</v>
      </c>
      <c r="C41" s="3">
        <v>1196958</v>
      </c>
      <c r="D41" s="3">
        <v>492</v>
      </c>
    </row>
    <row r="42" spans="1:21" x14ac:dyDescent="0.35">
      <c r="A42">
        <v>10</v>
      </c>
      <c r="B42" s="3">
        <v>2604199</v>
      </c>
      <c r="C42" s="3">
        <v>1197008</v>
      </c>
      <c r="D42" s="3">
        <v>495</v>
      </c>
    </row>
    <row r="43" spans="1:21" x14ac:dyDescent="0.35">
      <c r="A43">
        <v>11</v>
      </c>
      <c r="B43" s="3">
        <v>2604240</v>
      </c>
      <c r="C43" s="3">
        <v>1197165</v>
      </c>
      <c r="D43" s="3">
        <v>520</v>
      </c>
    </row>
    <row r="44" spans="1:21" x14ac:dyDescent="0.35">
      <c r="A44">
        <v>12</v>
      </c>
      <c r="B44" s="3">
        <v>2604226</v>
      </c>
      <c r="C44" s="3">
        <v>1197171</v>
      </c>
      <c r="D44" s="3">
        <v>515</v>
      </c>
    </row>
    <row r="45" spans="1:21" x14ac:dyDescent="0.35">
      <c r="A45">
        <v>13</v>
      </c>
      <c r="B45" s="3">
        <v>2604209</v>
      </c>
      <c r="C45" s="3">
        <v>1197181</v>
      </c>
      <c r="D45" s="3">
        <v>514</v>
      </c>
    </row>
    <row r="46" spans="1:21" x14ac:dyDescent="0.35">
      <c r="A46">
        <v>14</v>
      </c>
      <c r="B46" s="3">
        <v>2604265</v>
      </c>
      <c r="C46" s="3">
        <v>1197130</v>
      </c>
      <c r="D46" s="3">
        <v>501</v>
      </c>
    </row>
    <row r="47" spans="1:21" x14ac:dyDescent="0.35">
      <c r="A47">
        <v>15</v>
      </c>
      <c r="B47" s="3">
        <v>2604365</v>
      </c>
      <c r="C47" s="3">
        <v>1197171</v>
      </c>
      <c r="D47" s="3">
        <v>494</v>
      </c>
    </row>
    <row r="48" spans="1:21" x14ac:dyDescent="0.35">
      <c r="A48">
        <v>16</v>
      </c>
      <c r="B48" s="3">
        <v>2604431</v>
      </c>
      <c r="C48" s="3">
        <v>1197149</v>
      </c>
      <c r="D48" s="3">
        <v>478</v>
      </c>
    </row>
    <row r="49" spans="1:21" x14ac:dyDescent="0.35">
      <c r="A49">
        <v>17</v>
      </c>
      <c r="B49" s="3">
        <v>2603721</v>
      </c>
      <c r="C49" s="3">
        <v>1195735</v>
      </c>
      <c r="D49" s="3">
        <v>378.75</v>
      </c>
    </row>
    <row r="50" spans="1:21" x14ac:dyDescent="0.35">
      <c r="A50">
        <v>18</v>
      </c>
      <c r="B50">
        <v>2604135</v>
      </c>
      <c r="C50">
        <v>1195863</v>
      </c>
      <c r="D50">
        <v>308.81</v>
      </c>
    </row>
    <row r="53" spans="1:21" x14ac:dyDescent="0.35">
      <c r="U53" s="3"/>
    </row>
    <row r="54" spans="1:21" x14ac:dyDescent="0.35">
      <c r="U54" s="3"/>
    </row>
    <row r="55" spans="1:21" x14ac:dyDescent="0.35">
      <c r="U55" s="3"/>
    </row>
    <row r="56" spans="1:21" x14ac:dyDescent="0.35">
      <c r="U56" s="3"/>
    </row>
    <row r="57" spans="1:21" x14ac:dyDescent="0.35">
      <c r="U57" s="3"/>
    </row>
    <row r="58" spans="1:21" x14ac:dyDescent="0.35">
      <c r="U58" s="3"/>
    </row>
    <row r="59" spans="1:21" x14ac:dyDescent="0.35">
      <c r="A59" s="3"/>
    </row>
    <row r="60" spans="1:21" x14ac:dyDescent="0.35">
      <c r="A60" s="3"/>
    </row>
  </sheetData>
  <phoneticPr fontId="6"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2"/>
  <sheetViews>
    <sheetView zoomScaleNormal="100" workbookViewId="0">
      <selection activeCell="A23" sqref="A23"/>
    </sheetView>
  </sheetViews>
  <sheetFormatPr baseColWidth="10" defaultColWidth="8.7265625" defaultRowHeight="14.5" x14ac:dyDescent="0.35"/>
  <cols>
    <col min="1" max="1" width="48" bestFit="1" customWidth="1"/>
    <col min="2" max="2" width="10.54296875" bestFit="1" customWidth="1"/>
    <col min="3" max="3" width="11.54296875" bestFit="1" customWidth="1"/>
    <col min="4" max="4" width="13.453125" bestFit="1" customWidth="1"/>
    <col min="5" max="5" width="14.453125" bestFit="1" customWidth="1"/>
    <col min="6" max="6" width="61.8164062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8.54296875" customWidth="1"/>
    <col min="13" max="13" width="11.7265625" bestFit="1" customWidth="1"/>
    <col min="14" max="15" width="11.1796875" bestFit="1" customWidth="1"/>
    <col min="16" max="16" width="9.7265625" bestFit="1" customWidth="1"/>
    <col min="17" max="17" width="10.26953125" bestFit="1" customWidth="1"/>
    <col min="18" max="18" width="59.1796875" bestFit="1" customWidth="1"/>
    <col min="19" max="19" width="15.7265625" bestFit="1" customWidth="1"/>
    <col min="20" max="20" width="9.453125" bestFit="1" customWidth="1"/>
    <col min="21" max="21" width="9.81640625" bestFit="1" customWidth="1"/>
    <col min="22" max="22" width="24.1796875" bestFit="1" customWidth="1"/>
  </cols>
  <sheetData>
    <row r="1" spans="1:22" ht="15.5" x14ac:dyDescent="0.35">
      <c r="A1" s="5" t="s">
        <v>220</v>
      </c>
    </row>
    <row r="2" spans="1:22"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2" x14ac:dyDescent="0.35">
      <c r="A3" s="1" t="s">
        <v>339</v>
      </c>
      <c r="B3" s="1">
        <v>566</v>
      </c>
      <c r="C3" s="1">
        <v>6</v>
      </c>
      <c r="D3" s="1">
        <v>0</v>
      </c>
      <c r="E3" s="1"/>
      <c r="F3" s="1"/>
      <c r="G3" s="1">
        <v>572</v>
      </c>
      <c r="H3" s="1" t="s">
        <v>74</v>
      </c>
      <c r="I3" s="1">
        <v>0</v>
      </c>
      <c r="J3" s="1" t="s">
        <v>75</v>
      </c>
      <c r="K3" s="2">
        <v>38898</v>
      </c>
      <c r="L3" s="1">
        <v>472</v>
      </c>
      <c r="M3" s="1">
        <v>100</v>
      </c>
      <c r="N3" s="1">
        <v>0</v>
      </c>
      <c r="O3" s="1">
        <v>0</v>
      </c>
      <c r="P3" s="1">
        <v>2</v>
      </c>
      <c r="Q3" s="1" t="s">
        <v>53</v>
      </c>
      <c r="R3" s="1"/>
      <c r="S3" s="1" t="s">
        <v>340</v>
      </c>
      <c r="T3" s="1">
        <v>2603420</v>
      </c>
      <c r="U3" s="1">
        <v>1194500</v>
      </c>
    </row>
    <row r="4" spans="1:22" x14ac:dyDescent="0.35">
      <c r="A4" s="1" t="s">
        <v>341</v>
      </c>
      <c r="B4" s="1">
        <v>541.80999999999995</v>
      </c>
      <c r="C4" s="1">
        <v>4.3</v>
      </c>
      <c r="D4" s="1">
        <v>0</v>
      </c>
      <c r="E4" s="1"/>
      <c r="F4" s="1"/>
      <c r="G4" s="1">
        <v>546.11</v>
      </c>
      <c r="H4" s="1" t="s">
        <v>74</v>
      </c>
      <c r="I4" s="1">
        <v>0</v>
      </c>
      <c r="J4" s="1" t="s">
        <v>75</v>
      </c>
      <c r="K4" s="2">
        <v>35487</v>
      </c>
      <c r="L4" s="1">
        <v>539.41</v>
      </c>
      <c r="M4" s="1">
        <v>6.7</v>
      </c>
      <c r="N4" s="1">
        <v>0</v>
      </c>
      <c r="O4" s="1">
        <v>0</v>
      </c>
      <c r="P4" s="1">
        <v>2</v>
      </c>
      <c r="Q4" s="1" t="s">
        <v>58</v>
      </c>
      <c r="R4" s="1"/>
      <c r="S4" s="1" t="s">
        <v>342</v>
      </c>
      <c r="T4" s="1">
        <v>2603579</v>
      </c>
      <c r="U4" s="1">
        <v>1194475</v>
      </c>
    </row>
    <row r="5" spans="1:22" x14ac:dyDescent="0.35">
      <c r="A5" s="1" t="s">
        <v>343</v>
      </c>
      <c r="B5" s="1">
        <v>556</v>
      </c>
      <c r="C5" s="1">
        <v>24</v>
      </c>
      <c r="D5" s="1">
        <v>0</v>
      </c>
      <c r="E5" s="1" t="s">
        <v>22</v>
      </c>
      <c r="F5" s="1"/>
      <c r="G5" s="1">
        <v>580</v>
      </c>
      <c r="H5" s="1" t="s">
        <v>74</v>
      </c>
      <c r="I5" s="1">
        <v>0</v>
      </c>
      <c r="J5" s="1" t="s">
        <v>75</v>
      </c>
      <c r="K5" s="2">
        <v>40675</v>
      </c>
      <c r="L5" s="1">
        <v>410</v>
      </c>
      <c r="M5" s="1">
        <v>170</v>
      </c>
      <c r="N5" s="1">
        <v>0</v>
      </c>
      <c r="O5" s="1">
        <v>0</v>
      </c>
      <c r="P5" s="1">
        <v>2</v>
      </c>
      <c r="Q5" s="1" t="s">
        <v>53</v>
      </c>
      <c r="R5" s="1"/>
      <c r="S5" s="1" t="s">
        <v>344</v>
      </c>
      <c r="T5" s="1">
        <v>2605996</v>
      </c>
      <c r="U5" s="1">
        <v>1196061</v>
      </c>
    </row>
    <row r="6" spans="1:22" x14ac:dyDescent="0.35">
      <c r="A6" s="1" t="s">
        <v>345</v>
      </c>
      <c r="B6" s="1">
        <v>554</v>
      </c>
      <c r="C6" s="1">
        <v>26</v>
      </c>
      <c r="D6" s="1">
        <v>0</v>
      </c>
      <c r="E6" s="1"/>
      <c r="F6" s="1"/>
      <c r="G6" s="1">
        <v>580</v>
      </c>
      <c r="H6" s="1" t="s">
        <v>346</v>
      </c>
      <c r="I6" s="1">
        <v>0</v>
      </c>
      <c r="J6" s="1" t="s">
        <v>22</v>
      </c>
      <c r="K6" s="2">
        <v>43046</v>
      </c>
      <c r="L6" s="1">
        <v>410</v>
      </c>
      <c r="M6" s="1">
        <v>170</v>
      </c>
      <c r="N6" s="1">
        <v>0</v>
      </c>
      <c r="O6" s="1">
        <v>0</v>
      </c>
      <c r="P6" s="1">
        <v>1</v>
      </c>
      <c r="Q6" s="1" t="s">
        <v>53</v>
      </c>
      <c r="R6" s="1" t="s">
        <v>347</v>
      </c>
      <c r="S6" s="1" t="s">
        <v>348</v>
      </c>
      <c r="T6" s="1">
        <v>2606069</v>
      </c>
      <c r="U6" s="1">
        <v>1196056</v>
      </c>
    </row>
    <row r="7" spans="1:22" x14ac:dyDescent="0.35">
      <c r="A7" s="1" t="s">
        <v>353</v>
      </c>
      <c r="B7" s="1">
        <v>550</v>
      </c>
      <c r="C7" s="1">
        <v>30</v>
      </c>
      <c r="D7" s="1">
        <v>0</v>
      </c>
      <c r="E7" s="1"/>
      <c r="F7" s="1"/>
      <c r="G7" s="1">
        <v>580</v>
      </c>
      <c r="H7" s="1" t="s">
        <v>354</v>
      </c>
      <c r="I7" s="1">
        <v>0</v>
      </c>
      <c r="J7" s="1" t="s">
        <v>22</v>
      </c>
      <c r="K7" s="2">
        <v>39933</v>
      </c>
      <c r="L7" s="1">
        <v>320</v>
      </c>
      <c r="M7" s="1">
        <v>260</v>
      </c>
      <c r="N7" s="1">
        <v>0</v>
      </c>
      <c r="O7" s="1">
        <v>0</v>
      </c>
      <c r="P7" s="1">
        <v>1</v>
      </c>
      <c r="Q7" s="1" t="s">
        <v>53</v>
      </c>
      <c r="R7" s="1" t="s">
        <v>355</v>
      </c>
      <c r="S7" s="1" t="s">
        <v>356</v>
      </c>
      <c r="T7" s="1">
        <v>2606150</v>
      </c>
      <c r="U7" s="1">
        <v>1196004</v>
      </c>
    </row>
    <row r="8" spans="1:22" x14ac:dyDescent="0.35">
      <c r="A8" s="1" t="s">
        <v>349</v>
      </c>
      <c r="B8" s="1">
        <v>550</v>
      </c>
      <c r="C8" s="1">
        <v>29</v>
      </c>
      <c r="D8" s="1">
        <v>0</v>
      </c>
      <c r="E8" s="1"/>
      <c r="F8" s="1"/>
      <c r="G8" s="1">
        <v>579</v>
      </c>
      <c r="H8" s="1" t="s">
        <v>350</v>
      </c>
      <c r="I8" s="1">
        <v>0</v>
      </c>
      <c r="J8" s="1" t="s">
        <v>22</v>
      </c>
      <c r="K8" s="2">
        <v>41228</v>
      </c>
      <c r="L8" s="1">
        <v>439</v>
      </c>
      <c r="M8" s="1">
        <v>140</v>
      </c>
      <c r="N8" s="1">
        <v>0</v>
      </c>
      <c r="O8" s="1">
        <v>0</v>
      </c>
      <c r="P8" s="1">
        <v>1</v>
      </c>
      <c r="Q8" s="1" t="s">
        <v>53</v>
      </c>
      <c r="R8" s="1" t="s">
        <v>351</v>
      </c>
      <c r="S8" s="1" t="s">
        <v>352</v>
      </c>
      <c r="T8" s="1">
        <v>2606129</v>
      </c>
      <c r="U8" s="1">
        <v>1196066</v>
      </c>
    </row>
    <row r="9" spans="1:22" x14ac:dyDescent="0.35">
      <c r="A9" s="1" t="s">
        <v>357</v>
      </c>
      <c r="B9" s="1">
        <v>574</v>
      </c>
      <c r="C9" s="1">
        <v>14</v>
      </c>
      <c r="D9" s="1">
        <v>0</v>
      </c>
      <c r="E9" s="1"/>
      <c r="F9" s="1"/>
      <c r="G9" s="1">
        <v>588</v>
      </c>
      <c r="H9" s="1" t="s">
        <v>74</v>
      </c>
      <c r="I9" s="1">
        <v>0</v>
      </c>
      <c r="J9" s="1" t="s">
        <v>75</v>
      </c>
      <c r="K9" s="2">
        <v>38562</v>
      </c>
      <c r="L9" s="1">
        <v>348</v>
      </c>
      <c r="M9" s="1">
        <v>240</v>
      </c>
      <c r="N9" s="1">
        <v>0</v>
      </c>
      <c r="O9" s="1">
        <v>0</v>
      </c>
      <c r="P9" s="1">
        <v>2</v>
      </c>
      <c r="Q9" s="1" t="s">
        <v>53</v>
      </c>
      <c r="R9" s="1"/>
      <c r="S9" s="1" t="s">
        <v>358</v>
      </c>
      <c r="T9" s="1">
        <v>2606242</v>
      </c>
      <c r="U9" s="1">
        <v>1196060</v>
      </c>
    </row>
    <row r="10" spans="1:22" x14ac:dyDescent="0.35">
      <c r="A10" s="1" t="s">
        <v>359</v>
      </c>
      <c r="B10" s="1">
        <v>535.53</v>
      </c>
      <c r="C10" s="1">
        <v>6.6</v>
      </c>
      <c r="D10" s="1">
        <v>0</v>
      </c>
      <c r="E10" s="1" t="s">
        <v>22</v>
      </c>
      <c r="F10" s="1"/>
      <c r="G10" s="1">
        <v>542.13</v>
      </c>
      <c r="H10" s="1" t="s">
        <v>74</v>
      </c>
      <c r="I10" s="1">
        <v>0</v>
      </c>
      <c r="J10" s="1" t="s">
        <v>75</v>
      </c>
      <c r="K10" s="2">
        <v>36566</v>
      </c>
      <c r="L10" s="1">
        <v>533.98</v>
      </c>
      <c r="M10" s="1">
        <v>8.15</v>
      </c>
      <c r="N10" s="1">
        <v>0</v>
      </c>
      <c r="O10" s="1">
        <v>0</v>
      </c>
      <c r="P10" s="1">
        <v>2</v>
      </c>
      <c r="Q10" s="1" t="s">
        <v>24</v>
      </c>
      <c r="R10" s="1"/>
      <c r="S10" s="1" t="s">
        <v>360</v>
      </c>
      <c r="T10" s="1">
        <v>2603746</v>
      </c>
      <c r="U10" s="1">
        <v>1194293</v>
      </c>
    </row>
    <row r="11" spans="1:22" x14ac:dyDescent="0.35">
      <c r="A11" s="1" t="s">
        <v>389</v>
      </c>
      <c r="B11" s="1">
        <v>670</v>
      </c>
      <c r="C11" s="1">
        <v>8</v>
      </c>
      <c r="D11" s="1">
        <v>0</v>
      </c>
      <c r="E11" s="1"/>
      <c r="F11" s="1"/>
      <c r="G11" s="1">
        <v>678</v>
      </c>
      <c r="H11" s="1" t="s">
        <v>390</v>
      </c>
      <c r="I11" s="1">
        <v>0</v>
      </c>
      <c r="J11" s="1" t="s">
        <v>22</v>
      </c>
      <c r="K11" s="2">
        <v>41516</v>
      </c>
      <c r="L11" s="1">
        <v>503</v>
      </c>
      <c r="M11" s="1">
        <v>175</v>
      </c>
      <c r="N11" s="1">
        <v>0</v>
      </c>
      <c r="O11" s="1">
        <v>0</v>
      </c>
      <c r="P11" s="1">
        <v>1</v>
      </c>
      <c r="Q11" s="1" t="s">
        <v>53</v>
      </c>
      <c r="R11" s="1" t="s">
        <v>391</v>
      </c>
      <c r="S11" s="1" t="s">
        <v>392</v>
      </c>
      <c r="T11" s="1">
        <v>2603116</v>
      </c>
      <c r="U11" s="1">
        <v>1194220</v>
      </c>
    </row>
    <row r="12" spans="1:22" x14ac:dyDescent="0.35">
      <c r="A12" s="13" t="s">
        <v>380</v>
      </c>
      <c r="B12" s="13">
        <v>378.75</v>
      </c>
      <c r="C12" s="13">
        <v>129</v>
      </c>
      <c r="D12" s="13">
        <v>0</v>
      </c>
      <c r="E12" s="13" t="s">
        <v>22</v>
      </c>
      <c r="F12" s="15" t="s">
        <v>370</v>
      </c>
      <c r="G12" s="13">
        <v>507.75</v>
      </c>
      <c r="H12" s="13" t="s">
        <v>381</v>
      </c>
      <c r="I12" s="13">
        <v>4.5</v>
      </c>
      <c r="J12" s="13" t="s">
        <v>22</v>
      </c>
      <c r="K12" s="14">
        <v>34270</v>
      </c>
      <c r="L12" s="13">
        <v>368.75</v>
      </c>
      <c r="M12" s="13">
        <v>139</v>
      </c>
      <c r="N12" s="13">
        <v>502.15</v>
      </c>
      <c r="O12" s="13">
        <v>5.6</v>
      </c>
      <c r="P12" s="13">
        <v>1</v>
      </c>
      <c r="Q12" s="13" t="s">
        <v>382</v>
      </c>
      <c r="R12" s="13" t="s">
        <v>383</v>
      </c>
      <c r="S12" s="13" t="s">
        <v>384</v>
      </c>
      <c r="T12" s="13">
        <v>2603721</v>
      </c>
      <c r="U12" s="13">
        <v>1195735</v>
      </c>
    </row>
    <row r="13" spans="1:22" s="10" customFormat="1" x14ac:dyDescent="0.35">
      <c r="A13" s="27" t="s">
        <v>385</v>
      </c>
      <c r="B13" s="27">
        <v>0</v>
      </c>
      <c r="C13" s="27">
        <v>0</v>
      </c>
      <c r="D13" s="27">
        <v>0</v>
      </c>
      <c r="E13" s="27" t="s">
        <v>22</v>
      </c>
      <c r="F13" s="27" t="s">
        <v>370</v>
      </c>
      <c r="G13" s="27">
        <v>508.81</v>
      </c>
      <c r="H13" s="27" t="s">
        <v>386</v>
      </c>
      <c r="I13" s="27">
        <v>4.5</v>
      </c>
      <c r="J13" s="27" t="s">
        <v>22</v>
      </c>
      <c r="K13" s="27">
        <v>34373</v>
      </c>
      <c r="L13" s="27">
        <v>308.81</v>
      </c>
      <c r="M13" s="27">
        <v>200</v>
      </c>
      <c r="N13" s="27">
        <v>0</v>
      </c>
      <c r="O13" s="27">
        <v>0</v>
      </c>
      <c r="P13" s="27">
        <v>3</v>
      </c>
      <c r="Q13" s="27" t="s">
        <v>382</v>
      </c>
      <c r="R13" s="27" t="s">
        <v>387</v>
      </c>
      <c r="S13" s="27" t="s">
        <v>388</v>
      </c>
      <c r="T13" s="27">
        <v>2604135</v>
      </c>
      <c r="U13" s="27">
        <v>1195863</v>
      </c>
      <c r="V13" s="27" t="s">
        <v>766</v>
      </c>
    </row>
    <row r="15" spans="1:22" ht="15.5" x14ac:dyDescent="0.35">
      <c r="A15" s="5" t="s">
        <v>221</v>
      </c>
    </row>
    <row r="16" spans="1:22" x14ac:dyDescent="0.35">
      <c r="A16" s="1" t="s">
        <v>207</v>
      </c>
      <c r="B16" s="1" t="s">
        <v>208</v>
      </c>
      <c r="C16" s="1" t="s">
        <v>209</v>
      </c>
      <c r="D16" s="1" t="s">
        <v>210</v>
      </c>
      <c r="E16" s="1" t="s">
        <v>211</v>
      </c>
      <c r="F16" s="1" t="s">
        <v>307</v>
      </c>
      <c r="G16" s="1" t="s">
        <v>212</v>
      </c>
      <c r="H16" s="1" t="s">
        <v>213</v>
      </c>
      <c r="I16" s="1" t="s">
        <v>308</v>
      </c>
      <c r="J16" s="1" t="s">
        <v>309</v>
      </c>
      <c r="K16" s="1" t="s">
        <v>310</v>
      </c>
      <c r="L16" s="1" t="s">
        <v>311</v>
      </c>
      <c r="M16" s="1" t="s">
        <v>312</v>
      </c>
      <c r="N16" s="1" t="s">
        <v>313</v>
      </c>
      <c r="O16" s="1" t="s">
        <v>314</v>
      </c>
      <c r="P16" s="1" t="s">
        <v>315</v>
      </c>
      <c r="Q16" s="1" t="s">
        <v>316</v>
      </c>
      <c r="R16" s="33" t="s">
        <v>317</v>
      </c>
      <c r="S16" s="32" t="s">
        <v>365</v>
      </c>
    </row>
    <row r="17" spans="1:21" x14ac:dyDescent="0.35">
      <c r="A17" s="1" t="s">
        <v>361</v>
      </c>
      <c r="B17" s="1">
        <v>605109.19999999995</v>
      </c>
      <c r="C17" s="1">
        <v>195129.5</v>
      </c>
      <c r="D17" s="1">
        <v>510.8</v>
      </c>
      <c r="E17" s="1">
        <v>980590.43200000003</v>
      </c>
      <c r="F17" s="1" t="s">
        <v>319</v>
      </c>
      <c r="G17" s="1">
        <v>2605109.2549999999</v>
      </c>
      <c r="H17" s="1">
        <v>1195129.4790000001</v>
      </c>
      <c r="I17" s="1">
        <v>510.76</v>
      </c>
      <c r="J17" s="1">
        <v>-100.62</v>
      </c>
      <c r="K17" s="1">
        <v>-101.456</v>
      </c>
      <c r="L17" s="1">
        <v>0</v>
      </c>
      <c r="M17" s="1">
        <v>980590.196</v>
      </c>
      <c r="N17" s="1">
        <v>510.45830000000001</v>
      </c>
      <c r="O17" s="1">
        <v>0.30199999999999999</v>
      </c>
      <c r="P17" s="1">
        <v>0.23599999999999999</v>
      </c>
      <c r="Q17" s="1">
        <v>-100.88965</v>
      </c>
      <c r="R17" s="33">
        <v>-100.92319999999999</v>
      </c>
      <c r="S17" s="32" t="s">
        <v>366</v>
      </c>
    </row>
    <row r="18" spans="1:21" x14ac:dyDescent="0.35">
      <c r="A18" s="1" t="s">
        <v>362</v>
      </c>
      <c r="B18" s="1">
        <v>606202.24</v>
      </c>
      <c r="C18" s="1">
        <v>196113.45699999999</v>
      </c>
      <c r="D18" s="1">
        <v>586.20399999999995</v>
      </c>
      <c r="E18" s="1">
        <v>980579.69200000004</v>
      </c>
      <c r="F18" s="1" t="s">
        <v>319</v>
      </c>
      <c r="G18" s="1">
        <v>2606202.3119999999</v>
      </c>
      <c r="H18" s="1">
        <v>1196113.4369999999</v>
      </c>
      <c r="I18" s="1">
        <v>586.16999999999996</v>
      </c>
      <c r="J18" s="1">
        <v>0</v>
      </c>
      <c r="K18" s="1">
        <v>-98.665520000000001</v>
      </c>
      <c r="L18" s="1">
        <v>0.65</v>
      </c>
      <c r="M18" s="1">
        <v>980579.86499999999</v>
      </c>
      <c r="N18" s="1">
        <v>585.18219999999997</v>
      </c>
      <c r="O18" s="1">
        <v>0.98699999999999999</v>
      </c>
      <c r="P18" s="1">
        <v>-0.17299999999999999</v>
      </c>
      <c r="Q18" s="1">
        <v>-97.980959999999996</v>
      </c>
      <c r="R18" s="33">
        <v>-98.016310000000004</v>
      </c>
      <c r="S18" s="32" t="s">
        <v>367</v>
      </c>
    </row>
    <row r="19" spans="1:21" x14ac:dyDescent="0.35">
      <c r="A19" s="1" t="s">
        <v>363</v>
      </c>
      <c r="B19" s="1">
        <v>603200</v>
      </c>
      <c r="C19" s="1">
        <v>194765</v>
      </c>
      <c r="D19" s="1">
        <v>562.5</v>
      </c>
      <c r="E19" s="1">
        <v>980581.60900000005</v>
      </c>
      <c r="F19" s="1" t="s">
        <v>319</v>
      </c>
      <c r="G19" s="1">
        <v>2603200.0359999998</v>
      </c>
      <c r="H19" s="1">
        <v>1194764.98</v>
      </c>
      <c r="I19" s="1">
        <v>562.46600000000001</v>
      </c>
      <c r="J19" s="1">
        <v>-97</v>
      </c>
      <c r="K19" s="1">
        <v>-97.757000000000005</v>
      </c>
      <c r="L19" s="1">
        <v>0</v>
      </c>
      <c r="M19" s="1">
        <v>980581.98400000005</v>
      </c>
      <c r="N19" s="1">
        <v>562.43510000000003</v>
      </c>
      <c r="O19" s="1">
        <v>3.1E-2</v>
      </c>
      <c r="P19" s="1">
        <v>-0.375</v>
      </c>
      <c r="Q19" s="1">
        <v>-97.234390000000005</v>
      </c>
      <c r="R19" s="33">
        <v>-97.237340000000003</v>
      </c>
      <c r="S19" s="32" t="s">
        <v>366</v>
      </c>
    </row>
    <row r="20" spans="1:21" x14ac:dyDescent="0.35">
      <c r="A20" s="1" t="s">
        <v>364</v>
      </c>
      <c r="B20" s="1">
        <v>605497.19999999995</v>
      </c>
      <c r="C20" s="1">
        <v>196076.7</v>
      </c>
      <c r="D20" s="1">
        <v>586.29999999999995</v>
      </c>
      <c r="E20" s="1">
        <v>980579.15700000001</v>
      </c>
      <c r="F20" s="1" t="s">
        <v>319</v>
      </c>
      <c r="G20" s="1">
        <v>2605497.2609999999</v>
      </c>
      <c r="H20" s="1">
        <v>1196076.683</v>
      </c>
      <c r="I20" s="1">
        <v>586.26599999999996</v>
      </c>
      <c r="J20" s="1">
        <v>-97.75</v>
      </c>
      <c r="K20" s="1">
        <v>-98.569000000000003</v>
      </c>
      <c r="L20" s="1">
        <v>0</v>
      </c>
      <c r="M20" s="1">
        <v>980579.06599999999</v>
      </c>
      <c r="N20" s="1">
        <v>586.46550000000002</v>
      </c>
      <c r="O20" s="1">
        <v>-0.19900000000000001</v>
      </c>
      <c r="P20" s="1">
        <v>9.0999999999999998E-2</v>
      </c>
      <c r="Q20" s="1">
        <v>-98.006339999999994</v>
      </c>
      <c r="R20" s="33">
        <v>-98.024559999999994</v>
      </c>
      <c r="S20" s="32" t="s">
        <v>366</v>
      </c>
    </row>
    <row r="22" spans="1:21" ht="15.5" x14ac:dyDescent="0.35">
      <c r="A22" s="6"/>
    </row>
    <row r="23" spans="1:21" x14ac:dyDescent="0.35">
      <c r="A23" s="34" t="s">
        <v>782</v>
      </c>
    </row>
    <row r="24" spans="1:21" x14ac:dyDescent="0.35">
      <c r="A24" s="7" t="s">
        <v>220</v>
      </c>
      <c r="B24" s="9"/>
      <c r="C24" s="9"/>
      <c r="D24" s="9"/>
      <c r="F24" s="34" t="s">
        <v>221</v>
      </c>
      <c r="L24" s="34" t="s">
        <v>767</v>
      </c>
    </row>
    <row r="25" spans="1:21" x14ac:dyDescent="0.35">
      <c r="A25" s="7" t="s">
        <v>84</v>
      </c>
      <c r="B25" s="8" t="s">
        <v>776</v>
      </c>
      <c r="C25" s="8" t="s">
        <v>775</v>
      </c>
      <c r="D25" s="8" t="s">
        <v>773</v>
      </c>
      <c r="E25" s="8"/>
      <c r="F25" s="7" t="s">
        <v>774</v>
      </c>
      <c r="G25" s="8" t="s">
        <v>771</v>
      </c>
      <c r="H25" s="8" t="s">
        <v>772</v>
      </c>
      <c r="I25" s="8" t="s">
        <v>773</v>
      </c>
      <c r="J25" s="8" t="s">
        <v>768</v>
      </c>
      <c r="K25" s="8"/>
      <c r="L25" s="34" t="s">
        <v>770</v>
      </c>
      <c r="M25" s="8" t="s">
        <v>771</v>
      </c>
      <c r="N25" s="8" t="s">
        <v>772</v>
      </c>
      <c r="Q25" s="8"/>
    </row>
    <row r="26" spans="1:21" x14ac:dyDescent="0.35">
      <c r="A26">
        <v>1</v>
      </c>
      <c r="B26" s="3">
        <v>2603420</v>
      </c>
      <c r="C26" s="3">
        <v>1194500</v>
      </c>
      <c r="D26" s="3">
        <v>566</v>
      </c>
      <c r="F26" s="3" t="s">
        <v>361</v>
      </c>
      <c r="G26" s="21">
        <v>2605109.2549999999</v>
      </c>
      <c r="H26" s="21">
        <v>1195129.4790000001</v>
      </c>
      <c r="I26" s="21">
        <v>510.76</v>
      </c>
      <c r="J26" s="22">
        <v>-100.92319999999999</v>
      </c>
      <c r="L26">
        <v>-98.2</v>
      </c>
      <c r="M26">
        <v>2603427</v>
      </c>
      <c r="N26">
        <v>1194200</v>
      </c>
    </row>
    <row r="27" spans="1:21" x14ac:dyDescent="0.35">
      <c r="A27">
        <v>2</v>
      </c>
      <c r="B27" s="3">
        <v>2603579</v>
      </c>
      <c r="C27" s="3">
        <v>1194475</v>
      </c>
      <c r="D27" s="3">
        <v>541.80999999999995</v>
      </c>
      <c r="E27" s="8"/>
      <c r="F27" s="3" t="s">
        <v>362</v>
      </c>
      <c r="G27" s="21">
        <v>2606202.3119999999</v>
      </c>
      <c r="H27" s="21">
        <v>1196113.4369999999</v>
      </c>
      <c r="I27" s="21">
        <v>586.16999999999996</v>
      </c>
      <c r="J27" s="22">
        <v>-98.016310000000004</v>
      </c>
      <c r="K27" s="8"/>
      <c r="L27">
        <v>-98.3</v>
      </c>
      <c r="M27">
        <v>2606236</v>
      </c>
      <c r="N27">
        <v>1196073</v>
      </c>
      <c r="Q27" s="7"/>
      <c r="R27" s="8"/>
      <c r="S27" s="8"/>
      <c r="T27" s="8"/>
      <c r="U27" s="8"/>
    </row>
    <row r="28" spans="1:21" x14ac:dyDescent="0.35">
      <c r="A28">
        <v>3</v>
      </c>
      <c r="B28" s="3">
        <v>2605996</v>
      </c>
      <c r="C28" s="3">
        <v>1196061</v>
      </c>
      <c r="D28" s="3">
        <v>556</v>
      </c>
      <c r="F28" s="3" t="s">
        <v>363</v>
      </c>
      <c r="G28" s="21">
        <v>2603200.0359999998</v>
      </c>
      <c r="H28" s="21">
        <v>1194764.98</v>
      </c>
      <c r="I28" s="21">
        <v>562.46600000000001</v>
      </c>
      <c r="J28" s="22">
        <v>-97.237340000000003</v>
      </c>
    </row>
    <row r="29" spans="1:21" x14ac:dyDescent="0.35">
      <c r="A29">
        <v>4</v>
      </c>
      <c r="B29" s="3">
        <v>2606069</v>
      </c>
      <c r="C29" s="3">
        <v>1196056</v>
      </c>
      <c r="D29" s="3">
        <v>554</v>
      </c>
      <c r="F29" s="3" t="s">
        <v>364</v>
      </c>
      <c r="G29" s="21">
        <v>2605497.2609999999</v>
      </c>
      <c r="H29" s="21">
        <v>1196076.683</v>
      </c>
      <c r="I29" s="21">
        <v>586.26599999999996</v>
      </c>
      <c r="J29" s="22">
        <v>-98.024559999999994</v>
      </c>
    </row>
    <row r="30" spans="1:21" x14ac:dyDescent="0.35">
      <c r="A30">
        <v>5</v>
      </c>
      <c r="B30" s="3">
        <v>2606150</v>
      </c>
      <c r="C30" s="3">
        <v>1196004</v>
      </c>
      <c r="D30" s="3">
        <v>550</v>
      </c>
    </row>
    <row r="31" spans="1:21" x14ac:dyDescent="0.35">
      <c r="A31">
        <v>6</v>
      </c>
      <c r="B31" s="3">
        <v>2606129</v>
      </c>
      <c r="C31" s="3">
        <v>1196066</v>
      </c>
      <c r="D31" s="3">
        <v>550</v>
      </c>
    </row>
    <row r="32" spans="1:21" x14ac:dyDescent="0.35">
      <c r="A32">
        <v>7</v>
      </c>
      <c r="B32" s="3">
        <v>2606242</v>
      </c>
      <c r="C32" s="3">
        <v>1196060</v>
      </c>
      <c r="D32" s="3">
        <v>574</v>
      </c>
    </row>
    <row r="33" spans="1:21" x14ac:dyDescent="0.35">
      <c r="A33">
        <v>8</v>
      </c>
      <c r="B33" s="3">
        <v>2603746</v>
      </c>
      <c r="C33" s="3">
        <v>1194293</v>
      </c>
      <c r="D33" s="3">
        <v>535.53</v>
      </c>
    </row>
    <row r="34" spans="1:21" x14ac:dyDescent="0.35">
      <c r="A34">
        <v>9</v>
      </c>
      <c r="B34" s="3">
        <v>2603116</v>
      </c>
      <c r="C34" s="3">
        <v>1194220</v>
      </c>
      <c r="D34" s="3">
        <v>670</v>
      </c>
    </row>
    <row r="35" spans="1:21" x14ac:dyDescent="0.35">
      <c r="A35">
        <v>10</v>
      </c>
      <c r="B35" s="3">
        <v>2603721</v>
      </c>
      <c r="C35" s="3">
        <v>1195735</v>
      </c>
      <c r="D35" s="3">
        <v>378.75</v>
      </c>
    </row>
    <row r="36" spans="1:21" x14ac:dyDescent="0.35">
      <c r="A36">
        <v>11</v>
      </c>
      <c r="B36">
        <v>2604135</v>
      </c>
      <c r="C36">
        <v>1195863</v>
      </c>
      <c r="D36">
        <v>308.81</v>
      </c>
    </row>
    <row r="39" spans="1:21" x14ac:dyDescent="0.35">
      <c r="U39" s="3"/>
    </row>
    <row r="40" spans="1:21" x14ac:dyDescent="0.35">
      <c r="U40" s="3"/>
    </row>
    <row r="41" spans="1:21" x14ac:dyDescent="0.35">
      <c r="U41" s="3"/>
    </row>
    <row r="42" spans="1:21" x14ac:dyDescent="0.35">
      <c r="U42" s="3"/>
    </row>
  </sheetData>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4"/>
  <sheetViews>
    <sheetView zoomScaleNormal="100" workbookViewId="0">
      <selection activeCell="E53" sqref="E53"/>
    </sheetView>
  </sheetViews>
  <sheetFormatPr baseColWidth="10" defaultColWidth="8.7265625" defaultRowHeight="14.5" x14ac:dyDescent="0.35"/>
  <cols>
    <col min="1" max="1" width="52.54296875" bestFit="1" customWidth="1"/>
    <col min="2" max="3" width="11.54296875" bestFit="1" customWidth="1"/>
    <col min="4" max="4" width="13.453125" bestFit="1" customWidth="1"/>
    <col min="5" max="5" width="14.453125" bestFit="1" customWidth="1"/>
    <col min="6" max="6" width="61.8164062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8.7265625" customWidth="1"/>
    <col min="13" max="13" width="11.7265625" bestFit="1" customWidth="1"/>
    <col min="14" max="14" width="11.54296875" bestFit="1" customWidth="1"/>
    <col min="15" max="15" width="11.1796875" bestFit="1" customWidth="1"/>
    <col min="16" max="16" width="9.7265625" bestFit="1" customWidth="1"/>
    <col min="17" max="17" width="9.26953125" bestFit="1" customWidth="1"/>
    <col min="18" max="18" width="59.1796875" bestFit="1" customWidth="1"/>
    <col min="19" max="19" width="15.7265625" bestFit="1" customWidth="1"/>
    <col min="20" max="20" width="9.453125" bestFit="1" customWidth="1"/>
    <col min="21" max="21" width="9.81640625" bestFit="1" customWidth="1"/>
  </cols>
  <sheetData>
    <row r="1" spans="1:21" ht="15.5" x14ac:dyDescent="0.35">
      <c r="A1" s="5" t="s">
        <v>220</v>
      </c>
    </row>
    <row r="2" spans="1:21"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1" x14ac:dyDescent="0.35">
      <c r="A3" s="1" t="s">
        <v>697</v>
      </c>
      <c r="B3" s="1">
        <v>496.4</v>
      </c>
      <c r="C3" s="1">
        <v>5.6</v>
      </c>
      <c r="D3" s="1">
        <v>0</v>
      </c>
      <c r="E3" s="1" t="s">
        <v>22</v>
      </c>
      <c r="F3" s="1" t="s">
        <v>230</v>
      </c>
      <c r="G3" s="1">
        <v>502</v>
      </c>
      <c r="H3" s="1" t="s">
        <v>698</v>
      </c>
      <c r="I3" s="1">
        <v>0</v>
      </c>
      <c r="J3" s="1" t="s">
        <v>22</v>
      </c>
      <c r="K3" s="2">
        <v>30907</v>
      </c>
      <c r="L3" s="1">
        <v>495</v>
      </c>
      <c r="M3" s="1">
        <v>7</v>
      </c>
      <c r="N3" s="1">
        <v>496.4</v>
      </c>
      <c r="O3" s="1">
        <v>5.6</v>
      </c>
      <c r="P3" s="1">
        <v>1</v>
      </c>
      <c r="Q3" s="1" t="s">
        <v>58</v>
      </c>
      <c r="R3" s="1" t="s">
        <v>699</v>
      </c>
      <c r="S3" s="1" t="s">
        <v>700</v>
      </c>
      <c r="T3" s="1">
        <v>2600625</v>
      </c>
      <c r="U3" s="1">
        <v>1199315</v>
      </c>
    </row>
    <row r="4" spans="1:21" x14ac:dyDescent="0.35">
      <c r="A4" s="1" t="s">
        <v>685</v>
      </c>
      <c r="B4" s="1">
        <v>501.05</v>
      </c>
      <c r="C4" s="1">
        <v>2.15</v>
      </c>
      <c r="D4" s="1">
        <v>0</v>
      </c>
      <c r="E4" s="1"/>
      <c r="F4" s="1"/>
      <c r="G4" s="1">
        <v>503.2</v>
      </c>
      <c r="H4" s="1" t="s">
        <v>686</v>
      </c>
      <c r="I4" s="1">
        <v>0</v>
      </c>
      <c r="J4" s="1" t="s">
        <v>22</v>
      </c>
      <c r="K4" s="2">
        <v>29573</v>
      </c>
      <c r="L4" s="1">
        <v>493.9</v>
      </c>
      <c r="M4" s="1">
        <v>9.3000000000000007</v>
      </c>
      <c r="N4" s="1">
        <v>0</v>
      </c>
      <c r="O4" s="1">
        <v>0</v>
      </c>
      <c r="P4" s="1">
        <v>1</v>
      </c>
      <c r="Q4" s="1" t="s">
        <v>58</v>
      </c>
      <c r="R4" s="1" t="s">
        <v>687</v>
      </c>
      <c r="S4" s="1" t="s">
        <v>688</v>
      </c>
      <c r="T4" s="1">
        <v>2600580</v>
      </c>
      <c r="U4" s="1">
        <v>1199210</v>
      </c>
    </row>
    <row r="5" spans="1:21" x14ac:dyDescent="0.35">
      <c r="A5" s="1" t="s">
        <v>689</v>
      </c>
      <c r="B5" s="1">
        <v>499.81</v>
      </c>
      <c r="C5" s="1">
        <v>2.9</v>
      </c>
      <c r="D5" s="1">
        <v>0</v>
      </c>
      <c r="E5" s="1"/>
      <c r="F5" s="1"/>
      <c r="G5" s="1">
        <v>502.71</v>
      </c>
      <c r="H5" s="1" t="s">
        <v>690</v>
      </c>
      <c r="I5" s="1">
        <v>0</v>
      </c>
      <c r="J5" s="1" t="s">
        <v>22</v>
      </c>
      <c r="K5" s="2">
        <v>29570</v>
      </c>
      <c r="L5" s="1">
        <v>498.71</v>
      </c>
      <c r="M5" s="1">
        <v>4</v>
      </c>
      <c r="N5" s="1">
        <v>0</v>
      </c>
      <c r="O5" s="1">
        <v>0</v>
      </c>
      <c r="P5" s="1">
        <v>1</v>
      </c>
      <c r="Q5" s="1" t="s">
        <v>58</v>
      </c>
      <c r="R5" s="1" t="s">
        <v>691</v>
      </c>
      <c r="S5" s="1" t="s">
        <v>692</v>
      </c>
      <c r="T5" s="1">
        <v>2600575</v>
      </c>
      <c r="U5" s="1">
        <v>1199180</v>
      </c>
    </row>
    <row r="6" spans="1:21" x14ac:dyDescent="0.35">
      <c r="A6" s="1" t="s">
        <v>693</v>
      </c>
      <c r="B6" s="1">
        <v>501.57</v>
      </c>
      <c r="C6" s="1">
        <v>1.3</v>
      </c>
      <c r="D6" s="1">
        <v>0</v>
      </c>
      <c r="E6" s="1"/>
      <c r="F6" s="1"/>
      <c r="G6" s="1">
        <v>502.87</v>
      </c>
      <c r="H6" s="1" t="s">
        <v>694</v>
      </c>
      <c r="I6" s="1">
        <v>0</v>
      </c>
      <c r="J6" s="1" t="s">
        <v>22</v>
      </c>
      <c r="K6" s="2">
        <v>29572</v>
      </c>
      <c r="L6" s="1">
        <v>501.27</v>
      </c>
      <c r="M6" s="1">
        <v>1.6</v>
      </c>
      <c r="N6" s="1">
        <v>0</v>
      </c>
      <c r="O6" s="1">
        <v>0</v>
      </c>
      <c r="P6" s="1">
        <v>1</v>
      </c>
      <c r="Q6" s="1" t="s">
        <v>58</v>
      </c>
      <c r="R6" s="1" t="s">
        <v>695</v>
      </c>
      <c r="S6" s="1" t="s">
        <v>696</v>
      </c>
      <c r="T6" s="1">
        <v>2600575</v>
      </c>
      <c r="U6" s="1">
        <v>1199195</v>
      </c>
    </row>
    <row r="7" spans="1:21" x14ac:dyDescent="0.35">
      <c r="A7" s="1" t="s">
        <v>704</v>
      </c>
      <c r="B7" s="1">
        <v>514.76</v>
      </c>
      <c r="C7" s="1">
        <v>0</v>
      </c>
      <c r="D7" s="1">
        <v>21.8</v>
      </c>
      <c r="E7" s="1" t="s">
        <v>22</v>
      </c>
      <c r="F7" s="1"/>
      <c r="G7" s="1">
        <v>554.55999999999995</v>
      </c>
      <c r="H7" s="1" t="s">
        <v>705</v>
      </c>
      <c r="I7" s="1">
        <v>0</v>
      </c>
      <c r="J7" s="1" t="s">
        <v>22</v>
      </c>
      <c r="K7" s="2">
        <v>25569</v>
      </c>
      <c r="L7" s="1">
        <v>503.21</v>
      </c>
      <c r="M7" s="1">
        <v>0</v>
      </c>
      <c r="N7" s="1">
        <v>0</v>
      </c>
      <c r="O7" s="1">
        <v>0</v>
      </c>
      <c r="P7" s="1">
        <v>1</v>
      </c>
      <c r="Q7" s="1" t="s">
        <v>24</v>
      </c>
      <c r="R7" s="1" t="s">
        <v>706</v>
      </c>
      <c r="S7" s="1" t="s">
        <v>707</v>
      </c>
      <c r="T7" s="1">
        <v>2599676</v>
      </c>
      <c r="U7" s="1">
        <v>1197873</v>
      </c>
    </row>
    <row r="8" spans="1:21" x14ac:dyDescent="0.35">
      <c r="A8" s="1" t="s">
        <v>708</v>
      </c>
      <c r="B8" s="1">
        <v>530.75</v>
      </c>
      <c r="C8" s="1">
        <v>0</v>
      </c>
      <c r="D8" s="1">
        <v>18.5</v>
      </c>
      <c r="E8" s="1" t="s">
        <v>22</v>
      </c>
      <c r="F8" s="1"/>
      <c r="G8" s="1">
        <v>555.45000000000005</v>
      </c>
      <c r="H8" s="1" t="s">
        <v>709</v>
      </c>
      <c r="I8" s="1">
        <v>2</v>
      </c>
      <c r="J8" s="1" t="s">
        <v>22</v>
      </c>
      <c r="K8" s="2">
        <v>25729</v>
      </c>
      <c r="L8" s="1">
        <v>529.75</v>
      </c>
      <c r="M8" s="1">
        <v>0</v>
      </c>
      <c r="N8" s="1">
        <v>0</v>
      </c>
      <c r="O8" s="1">
        <v>0</v>
      </c>
      <c r="P8" s="1">
        <v>1</v>
      </c>
      <c r="Q8" s="1" t="s">
        <v>24</v>
      </c>
      <c r="R8" s="1" t="s">
        <v>710</v>
      </c>
      <c r="S8" s="1" t="s">
        <v>711</v>
      </c>
      <c r="T8" s="1">
        <v>2599630</v>
      </c>
      <c r="U8" s="1">
        <v>1197831</v>
      </c>
    </row>
    <row r="9" spans="1:21" x14ac:dyDescent="0.35">
      <c r="A9" s="1" t="s">
        <v>712</v>
      </c>
      <c r="B9" s="1">
        <v>543.98</v>
      </c>
      <c r="C9" s="1">
        <v>11.9</v>
      </c>
      <c r="D9" s="1">
        <v>10</v>
      </c>
      <c r="E9" s="1" t="s">
        <v>22</v>
      </c>
      <c r="F9" s="1"/>
      <c r="G9" s="1">
        <v>555.88</v>
      </c>
      <c r="H9" s="1" t="s">
        <v>713</v>
      </c>
      <c r="I9" s="1">
        <v>2</v>
      </c>
      <c r="J9" s="1" t="s">
        <v>22</v>
      </c>
      <c r="K9" s="2">
        <v>25569</v>
      </c>
      <c r="L9" s="1">
        <v>539.88</v>
      </c>
      <c r="M9" s="1">
        <v>16</v>
      </c>
      <c r="N9" s="1">
        <v>0</v>
      </c>
      <c r="O9" s="1">
        <v>0</v>
      </c>
      <c r="P9" s="1">
        <v>1</v>
      </c>
      <c r="Q9" s="1" t="s">
        <v>24</v>
      </c>
      <c r="R9" s="1" t="s">
        <v>714</v>
      </c>
      <c r="S9" s="1" t="s">
        <v>715</v>
      </c>
      <c r="T9" s="1">
        <v>2599610</v>
      </c>
      <c r="U9" s="1">
        <v>1197790</v>
      </c>
    </row>
    <row r="10" spans="1:21" x14ac:dyDescent="0.35">
      <c r="A10" s="1" t="s">
        <v>716</v>
      </c>
      <c r="B10" s="1">
        <v>545.96</v>
      </c>
      <c r="C10" s="1">
        <v>11.15</v>
      </c>
      <c r="D10" s="1">
        <v>0</v>
      </c>
      <c r="E10" s="1"/>
      <c r="F10" s="1"/>
      <c r="G10" s="1">
        <v>557</v>
      </c>
      <c r="H10" s="1" t="s">
        <v>74</v>
      </c>
      <c r="I10" s="1">
        <v>11</v>
      </c>
      <c r="J10" s="1" t="s">
        <v>75</v>
      </c>
      <c r="K10" s="2">
        <v>35415</v>
      </c>
      <c r="L10" s="1">
        <v>545.80999999999995</v>
      </c>
      <c r="M10" s="1">
        <v>11.3</v>
      </c>
      <c r="N10" s="1">
        <v>545.85</v>
      </c>
      <c r="O10" s="1">
        <v>11.15</v>
      </c>
      <c r="P10" s="1">
        <v>2</v>
      </c>
      <c r="Q10" s="1" t="s">
        <v>24</v>
      </c>
      <c r="R10" s="1"/>
      <c r="S10" s="1" t="s">
        <v>717</v>
      </c>
      <c r="T10" s="1">
        <v>2599600</v>
      </c>
      <c r="U10" s="1">
        <v>1197790</v>
      </c>
    </row>
    <row r="11" spans="1:21" x14ac:dyDescent="0.35">
      <c r="A11" s="1" t="s">
        <v>718</v>
      </c>
      <c r="B11" s="1">
        <v>551.51</v>
      </c>
      <c r="C11" s="1">
        <v>6.6</v>
      </c>
      <c r="D11" s="1">
        <v>6.08</v>
      </c>
      <c r="E11" s="1" t="s">
        <v>22</v>
      </c>
      <c r="F11" s="1"/>
      <c r="G11" s="1">
        <v>558.11</v>
      </c>
      <c r="H11" s="1" t="s">
        <v>719</v>
      </c>
      <c r="I11" s="1">
        <v>0</v>
      </c>
      <c r="J11" s="1" t="s">
        <v>22</v>
      </c>
      <c r="K11" s="2">
        <v>25261</v>
      </c>
      <c r="L11" s="1">
        <v>547.51</v>
      </c>
      <c r="M11" s="1">
        <v>10.6</v>
      </c>
      <c r="N11" s="1">
        <v>0</v>
      </c>
      <c r="O11" s="1">
        <v>0</v>
      </c>
      <c r="P11" s="1">
        <v>1</v>
      </c>
      <c r="Q11" s="1" t="s">
        <v>24</v>
      </c>
      <c r="R11" s="1" t="s">
        <v>720</v>
      </c>
      <c r="S11" s="1" t="s">
        <v>721</v>
      </c>
      <c r="T11" s="1">
        <v>2599615</v>
      </c>
      <c r="U11" s="1">
        <v>1197775</v>
      </c>
    </row>
    <row r="12" spans="1:21" x14ac:dyDescent="0.35">
      <c r="A12" s="1" t="s">
        <v>722</v>
      </c>
      <c r="B12" s="1">
        <v>545.63</v>
      </c>
      <c r="C12" s="1">
        <v>10.6</v>
      </c>
      <c r="D12" s="1">
        <v>4.5999999999999996</v>
      </c>
      <c r="E12" s="1" t="s">
        <v>22</v>
      </c>
      <c r="F12" s="1"/>
      <c r="G12" s="1">
        <v>556.23</v>
      </c>
      <c r="H12" s="1" t="s">
        <v>723</v>
      </c>
      <c r="I12" s="1">
        <v>0</v>
      </c>
      <c r="J12" s="1" t="s">
        <v>22</v>
      </c>
      <c r="K12" s="2">
        <v>25289</v>
      </c>
      <c r="L12" s="1">
        <v>542.23</v>
      </c>
      <c r="M12" s="1">
        <v>14</v>
      </c>
      <c r="N12" s="1">
        <v>545.63</v>
      </c>
      <c r="O12" s="1">
        <v>10.6</v>
      </c>
      <c r="P12" s="1">
        <v>1</v>
      </c>
      <c r="Q12" s="1" t="s">
        <v>24</v>
      </c>
      <c r="R12" s="1" t="s">
        <v>724</v>
      </c>
      <c r="S12" s="1" t="s">
        <v>725</v>
      </c>
      <c r="T12" s="1">
        <v>2599665</v>
      </c>
      <c r="U12" s="1">
        <v>1197770</v>
      </c>
    </row>
    <row r="13" spans="1:21" x14ac:dyDescent="0.35">
      <c r="A13" s="1" t="s">
        <v>726</v>
      </c>
      <c r="B13" s="1">
        <v>545.79999999999995</v>
      </c>
      <c r="C13" s="1">
        <v>11.7</v>
      </c>
      <c r="D13" s="1">
        <v>0</v>
      </c>
      <c r="E13" s="1"/>
      <c r="F13" s="1"/>
      <c r="G13" s="1">
        <v>557.5</v>
      </c>
      <c r="H13" s="1" t="s">
        <v>727</v>
      </c>
      <c r="I13" s="1">
        <v>0</v>
      </c>
      <c r="J13" s="1" t="s">
        <v>22</v>
      </c>
      <c r="K13" s="2">
        <v>26830</v>
      </c>
      <c r="L13" s="1">
        <v>545.6</v>
      </c>
      <c r="M13" s="1">
        <v>11.9</v>
      </c>
      <c r="N13" s="1">
        <v>0</v>
      </c>
      <c r="O13" s="1">
        <v>0</v>
      </c>
      <c r="P13" s="1">
        <v>1</v>
      </c>
      <c r="Q13" s="1" t="s">
        <v>76</v>
      </c>
      <c r="R13" s="1" t="s">
        <v>728</v>
      </c>
      <c r="S13" s="1" t="s">
        <v>729</v>
      </c>
      <c r="T13" s="1">
        <v>2599650</v>
      </c>
      <c r="U13" s="1">
        <v>1197760</v>
      </c>
    </row>
    <row r="14" spans="1:21" x14ac:dyDescent="0.35">
      <c r="A14" s="1" t="s">
        <v>730</v>
      </c>
      <c r="B14" s="1">
        <v>558.29999999999995</v>
      </c>
      <c r="C14" s="1">
        <v>4.2</v>
      </c>
      <c r="D14" s="1">
        <v>0</v>
      </c>
      <c r="E14" s="1"/>
      <c r="F14" s="1"/>
      <c r="G14" s="1">
        <v>562.5</v>
      </c>
      <c r="H14" s="1" t="s">
        <v>731</v>
      </c>
      <c r="I14" s="1">
        <v>0</v>
      </c>
      <c r="J14" s="1" t="s">
        <v>22</v>
      </c>
      <c r="K14" s="2">
        <v>24097</v>
      </c>
      <c r="L14" s="1">
        <v>557.5</v>
      </c>
      <c r="M14" s="1">
        <v>5</v>
      </c>
      <c r="N14" s="1">
        <v>0</v>
      </c>
      <c r="O14" s="1">
        <v>0</v>
      </c>
      <c r="P14" s="1">
        <v>1</v>
      </c>
      <c r="Q14" s="1" t="s">
        <v>58</v>
      </c>
      <c r="R14" s="1" t="s">
        <v>732</v>
      </c>
      <c r="S14" s="1" t="s">
        <v>733</v>
      </c>
      <c r="T14" s="1">
        <v>2599560</v>
      </c>
      <c r="U14" s="1">
        <v>1197730</v>
      </c>
    </row>
    <row r="15" spans="1:21" x14ac:dyDescent="0.35">
      <c r="A15" s="1" t="s">
        <v>429</v>
      </c>
      <c r="B15" s="1">
        <v>553.49</v>
      </c>
      <c r="C15" s="1">
        <v>8.1999999999999993</v>
      </c>
      <c r="D15" s="1">
        <v>7.96</v>
      </c>
      <c r="E15" s="1" t="s">
        <v>22</v>
      </c>
      <c r="F15" s="1"/>
      <c r="G15" s="1">
        <v>561.69000000000005</v>
      </c>
      <c r="H15" s="1" t="s">
        <v>430</v>
      </c>
      <c r="I15" s="1">
        <v>0</v>
      </c>
      <c r="J15" s="1" t="s">
        <v>22</v>
      </c>
      <c r="K15" s="2">
        <v>25261</v>
      </c>
      <c r="L15" s="1">
        <v>549.69000000000005</v>
      </c>
      <c r="M15" s="1">
        <v>549.69000000000005</v>
      </c>
      <c r="N15" s="1">
        <v>0</v>
      </c>
      <c r="O15" s="1">
        <v>0</v>
      </c>
      <c r="P15" s="1">
        <v>1</v>
      </c>
      <c r="Q15" s="1" t="s">
        <v>24</v>
      </c>
      <c r="R15" s="1" t="s">
        <v>431</v>
      </c>
      <c r="S15" s="1" t="s">
        <v>432</v>
      </c>
      <c r="T15" s="1">
        <v>2599500</v>
      </c>
      <c r="U15" s="1">
        <v>1197795</v>
      </c>
    </row>
    <row r="16" spans="1:21" x14ac:dyDescent="0.35">
      <c r="A16" s="1" t="s">
        <v>425</v>
      </c>
      <c r="B16" s="1">
        <v>553.94000000000005</v>
      </c>
      <c r="C16" s="1">
        <v>9.1999999999999993</v>
      </c>
      <c r="D16" s="1">
        <v>8.5</v>
      </c>
      <c r="E16" s="1" t="s">
        <v>22</v>
      </c>
      <c r="F16" s="1"/>
      <c r="G16" s="1">
        <v>563.14</v>
      </c>
      <c r="H16" s="1" t="s">
        <v>426</v>
      </c>
      <c r="I16" s="1">
        <v>0</v>
      </c>
      <c r="J16" s="1" t="s">
        <v>22</v>
      </c>
      <c r="K16" s="2">
        <v>25289</v>
      </c>
      <c r="L16" s="1">
        <v>551.54</v>
      </c>
      <c r="M16" s="1">
        <v>11.6</v>
      </c>
      <c r="N16" s="1">
        <v>553.94000000000005</v>
      </c>
      <c r="O16" s="1">
        <v>9.1999999999999993</v>
      </c>
      <c r="P16" s="1">
        <v>1</v>
      </c>
      <c r="Q16" s="1" t="s">
        <v>24</v>
      </c>
      <c r="R16" s="1" t="s">
        <v>427</v>
      </c>
      <c r="S16" s="1" t="s">
        <v>428</v>
      </c>
      <c r="T16" s="1">
        <v>2599450</v>
      </c>
      <c r="U16" s="1">
        <v>1197785</v>
      </c>
    </row>
    <row r="17" spans="1:22" x14ac:dyDescent="0.35">
      <c r="A17" s="1" t="s">
        <v>369</v>
      </c>
      <c r="B17" s="1">
        <v>237</v>
      </c>
      <c r="C17" s="1">
        <v>266</v>
      </c>
      <c r="D17" s="1">
        <v>0</v>
      </c>
      <c r="E17" s="1" t="s">
        <v>22</v>
      </c>
      <c r="F17" s="1" t="s">
        <v>370</v>
      </c>
      <c r="G17" s="1">
        <v>503</v>
      </c>
      <c r="H17" s="1" t="s">
        <v>371</v>
      </c>
      <c r="I17" s="1">
        <v>4.5</v>
      </c>
      <c r="J17" s="1" t="s">
        <v>22</v>
      </c>
      <c r="K17" s="2">
        <v>27264</v>
      </c>
      <c r="L17" s="1">
        <v>184</v>
      </c>
      <c r="M17" s="1">
        <v>319</v>
      </c>
      <c r="N17" s="1">
        <v>0</v>
      </c>
      <c r="O17" s="1">
        <v>0</v>
      </c>
      <c r="P17" s="1">
        <v>1</v>
      </c>
      <c r="Q17" s="1" t="s">
        <v>53</v>
      </c>
      <c r="R17" s="1" t="s">
        <v>372</v>
      </c>
      <c r="S17" s="1" t="s">
        <v>373</v>
      </c>
      <c r="T17" s="1">
        <v>2600340</v>
      </c>
      <c r="U17" s="1">
        <v>1198550</v>
      </c>
    </row>
    <row r="18" spans="1:22" x14ac:dyDescent="0.35">
      <c r="A18" s="3"/>
      <c r="B18" s="3"/>
      <c r="C18" s="3"/>
      <c r="D18" s="3"/>
      <c r="E18" s="3"/>
      <c r="F18" s="3"/>
      <c r="G18" s="3"/>
      <c r="H18" s="3"/>
      <c r="I18" s="3"/>
      <c r="J18" s="3"/>
      <c r="K18" s="3"/>
      <c r="L18" s="17"/>
      <c r="M18" s="3"/>
      <c r="N18" s="3"/>
      <c r="O18" s="3"/>
      <c r="P18" s="3"/>
      <c r="Q18" s="3"/>
      <c r="R18" s="3"/>
      <c r="S18" s="3"/>
      <c r="T18" s="3"/>
      <c r="U18" s="3"/>
      <c r="V18" s="3"/>
    </row>
    <row r="19" spans="1:22" ht="15.5" x14ac:dyDescent="0.35">
      <c r="A19" s="5" t="s">
        <v>221</v>
      </c>
    </row>
    <row r="20" spans="1:22" x14ac:dyDescent="0.35">
      <c r="A20" s="1" t="s">
        <v>207</v>
      </c>
      <c r="B20" s="1" t="s">
        <v>208</v>
      </c>
      <c r="C20" s="1" t="s">
        <v>209</v>
      </c>
      <c r="D20" s="1" t="s">
        <v>210</v>
      </c>
      <c r="E20" s="1" t="s">
        <v>211</v>
      </c>
      <c r="F20" s="1" t="s">
        <v>307</v>
      </c>
      <c r="G20" s="1" t="s">
        <v>212</v>
      </c>
      <c r="H20" s="1" t="s">
        <v>213</v>
      </c>
      <c r="I20" s="1" t="s">
        <v>308</v>
      </c>
      <c r="J20" s="1" t="s">
        <v>309</v>
      </c>
      <c r="K20" s="1" t="s">
        <v>310</v>
      </c>
      <c r="L20" s="1" t="s">
        <v>311</v>
      </c>
      <c r="M20" s="1" t="s">
        <v>312</v>
      </c>
      <c r="N20" s="1" t="s">
        <v>313</v>
      </c>
      <c r="O20" s="1" t="s">
        <v>314</v>
      </c>
      <c r="P20" s="1" t="s">
        <v>315</v>
      </c>
      <c r="Q20" s="1" t="s">
        <v>316</v>
      </c>
      <c r="R20" s="1" t="s">
        <v>317</v>
      </c>
      <c r="S20" s="1" t="s">
        <v>365</v>
      </c>
    </row>
    <row r="21" spans="1:22" x14ac:dyDescent="0.35">
      <c r="A21" s="1" t="s">
        <v>701</v>
      </c>
      <c r="B21" s="1">
        <v>600356.36100000003</v>
      </c>
      <c r="C21" s="1">
        <v>198815.78899999999</v>
      </c>
      <c r="D21" s="1">
        <v>502.80799999999999</v>
      </c>
      <c r="E21" s="1">
        <v>980602.05700000003</v>
      </c>
      <c r="F21" s="1" t="s">
        <v>319</v>
      </c>
      <c r="G21" s="1">
        <v>2600356.42</v>
      </c>
      <c r="H21" s="1">
        <v>1198815.841</v>
      </c>
      <c r="I21" s="1">
        <v>502.76299999999998</v>
      </c>
      <c r="J21" s="1">
        <v>0</v>
      </c>
      <c r="K21" s="1">
        <v>0</v>
      </c>
      <c r="L21" s="1">
        <v>0</v>
      </c>
      <c r="M21" s="1">
        <v>980601.94499999995</v>
      </c>
      <c r="N21" s="1">
        <v>502.71570000000003</v>
      </c>
      <c r="O21" s="1">
        <v>4.8000000000000001E-2</v>
      </c>
      <c r="P21" s="1">
        <v>0.112</v>
      </c>
      <c r="Q21" s="1">
        <v>-94.165729999999996</v>
      </c>
      <c r="R21" s="1">
        <v>-94.170209999999997</v>
      </c>
      <c r="S21" s="1" t="s">
        <v>367</v>
      </c>
    </row>
    <row r="22" spans="1:22" x14ac:dyDescent="0.35">
      <c r="A22" s="1" t="s">
        <v>702</v>
      </c>
      <c r="B22" s="1">
        <v>600586.78899999999</v>
      </c>
      <c r="C22" s="1">
        <v>199228.27900000001</v>
      </c>
      <c r="D22" s="1">
        <v>504.01769999999999</v>
      </c>
      <c r="E22" s="1">
        <v>980603.71</v>
      </c>
      <c r="F22" s="1" t="s">
        <v>703</v>
      </c>
      <c r="G22" s="1">
        <v>2600586.852</v>
      </c>
      <c r="H22" s="1">
        <v>1199228.3370000001</v>
      </c>
      <c r="I22" s="1">
        <v>503.97300000000001</v>
      </c>
      <c r="J22" s="1">
        <v>0</v>
      </c>
      <c r="K22" s="1">
        <v>0</v>
      </c>
      <c r="L22" s="1">
        <v>0.4</v>
      </c>
      <c r="M22" s="1">
        <v>980602.16899999999</v>
      </c>
      <c r="N22" s="1">
        <v>505.72089999999997</v>
      </c>
      <c r="O22" s="1">
        <v>-1.748</v>
      </c>
      <c r="P22" s="1">
        <v>1.5409999999999999</v>
      </c>
      <c r="Q22" s="1">
        <v>-92.227149999999995</v>
      </c>
      <c r="R22" s="1">
        <v>-92.349829999999997</v>
      </c>
      <c r="S22" s="1" t="s">
        <v>367</v>
      </c>
    </row>
    <row r="24" spans="1:22" x14ac:dyDescent="0.35">
      <c r="A24" s="7"/>
    </row>
    <row r="25" spans="1:22" x14ac:dyDescent="0.35">
      <c r="A25" s="34" t="s">
        <v>782</v>
      </c>
    </row>
    <row r="26" spans="1:22" x14ac:dyDescent="0.35">
      <c r="A26" s="7" t="s">
        <v>220</v>
      </c>
      <c r="B26" s="9"/>
      <c r="C26" s="9"/>
      <c r="D26" s="9"/>
      <c r="F26" s="34" t="s">
        <v>221</v>
      </c>
      <c r="L26" s="34" t="s">
        <v>767</v>
      </c>
      <c r="Q26" s="8"/>
    </row>
    <row r="27" spans="1:22" x14ac:dyDescent="0.35">
      <c r="A27" s="7" t="s">
        <v>84</v>
      </c>
      <c r="B27" s="8" t="s">
        <v>776</v>
      </c>
      <c r="C27" s="8" t="s">
        <v>775</v>
      </c>
      <c r="D27" s="8" t="s">
        <v>773</v>
      </c>
      <c r="E27" s="8"/>
      <c r="F27" s="7" t="s">
        <v>774</v>
      </c>
      <c r="G27" s="8" t="s">
        <v>771</v>
      </c>
      <c r="H27" s="8" t="s">
        <v>772</v>
      </c>
      <c r="I27" s="8" t="s">
        <v>773</v>
      </c>
      <c r="J27" s="8" t="s">
        <v>768</v>
      </c>
      <c r="K27" s="8"/>
      <c r="L27" s="34" t="s">
        <v>770</v>
      </c>
      <c r="M27" s="8" t="s">
        <v>771</v>
      </c>
      <c r="N27" s="8" t="s">
        <v>772</v>
      </c>
      <c r="Q27" s="3"/>
    </row>
    <row r="28" spans="1:22" x14ac:dyDescent="0.35">
      <c r="A28">
        <v>1</v>
      </c>
      <c r="B28" s="1">
        <v>2600625</v>
      </c>
      <c r="C28" s="1">
        <v>1199315</v>
      </c>
      <c r="D28" s="1">
        <v>496.4</v>
      </c>
      <c r="F28" s="3" t="s">
        <v>701</v>
      </c>
      <c r="G28" s="21">
        <v>2600356.42</v>
      </c>
      <c r="H28" s="21">
        <v>1198815.841</v>
      </c>
      <c r="I28" s="21">
        <v>502.76299999999998</v>
      </c>
      <c r="J28" s="22">
        <v>-94.170209999999997</v>
      </c>
      <c r="L28">
        <v>-93.41</v>
      </c>
      <c r="M28" s="40">
        <v>2600615.9580000001</v>
      </c>
      <c r="N28" s="40">
        <v>1199312.0870000001</v>
      </c>
    </row>
    <row r="29" spans="1:22" x14ac:dyDescent="0.35">
      <c r="A29">
        <v>2</v>
      </c>
      <c r="B29" s="1">
        <v>2600580</v>
      </c>
      <c r="C29" s="1">
        <v>1199210</v>
      </c>
      <c r="D29" s="1">
        <v>501.05</v>
      </c>
      <c r="F29" s="3" t="s">
        <v>702</v>
      </c>
      <c r="G29" s="21">
        <v>2600586.852</v>
      </c>
      <c r="H29" s="21">
        <v>1199228.3370000001</v>
      </c>
      <c r="I29" s="21">
        <v>503.97300000000001</v>
      </c>
      <c r="J29" s="22">
        <v>-92.349829999999997</v>
      </c>
      <c r="L29">
        <v>-93.87</v>
      </c>
      <c r="M29" s="40">
        <v>2599375.997</v>
      </c>
      <c r="N29" s="40">
        <v>1197778.148</v>
      </c>
    </row>
    <row r="30" spans="1:22" x14ac:dyDescent="0.35">
      <c r="A30">
        <v>3</v>
      </c>
      <c r="B30" s="1">
        <v>2600575</v>
      </c>
      <c r="C30" s="1">
        <v>1199180</v>
      </c>
      <c r="D30" s="1">
        <v>499.81</v>
      </c>
      <c r="H30" s="16"/>
      <c r="I30" s="16"/>
    </row>
    <row r="31" spans="1:22" x14ac:dyDescent="0.35">
      <c r="A31">
        <v>4</v>
      </c>
      <c r="B31" s="1">
        <v>2600575</v>
      </c>
      <c r="C31" s="1">
        <v>1199195</v>
      </c>
      <c r="D31" s="1">
        <v>501.57</v>
      </c>
      <c r="H31" s="16"/>
      <c r="I31" s="16"/>
    </row>
    <row r="32" spans="1:22" x14ac:dyDescent="0.35">
      <c r="A32">
        <v>5</v>
      </c>
      <c r="B32" s="1">
        <v>2599676</v>
      </c>
      <c r="C32" s="1">
        <v>1197873</v>
      </c>
      <c r="D32" s="1">
        <v>514.76</v>
      </c>
      <c r="H32" s="16"/>
      <c r="I32" s="16"/>
    </row>
    <row r="33" spans="1:9" x14ac:dyDescent="0.35">
      <c r="A33">
        <v>6</v>
      </c>
      <c r="B33" s="1">
        <v>2599630</v>
      </c>
      <c r="C33" s="1">
        <v>1197831</v>
      </c>
      <c r="D33" s="1">
        <v>530.75</v>
      </c>
      <c r="H33" s="16"/>
      <c r="I33" s="16"/>
    </row>
    <row r="34" spans="1:9" x14ac:dyDescent="0.35">
      <c r="A34">
        <v>7</v>
      </c>
      <c r="B34" s="1">
        <v>2599610</v>
      </c>
      <c r="C34" s="1">
        <v>1197790</v>
      </c>
      <c r="D34" s="1">
        <v>543.98</v>
      </c>
      <c r="H34" s="16"/>
      <c r="I34" s="16"/>
    </row>
    <row r="35" spans="1:9" x14ac:dyDescent="0.35">
      <c r="A35">
        <v>8</v>
      </c>
      <c r="B35" s="1">
        <v>2599600</v>
      </c>
      <c r="C35" s="1">
        <v>1197790</v>
      </c>
      <c r="D35" s="1">
        <v>545.96</v>
      </c>
      <c r="H35" s="16"/>
      <c r="I35" s="16"/>
    </row>
    <row r="36" spans="1:9" x14ac:dyDescent="0.35">
      <c r="A36">
        <v>9</v>
      </c>
      <c r="B36" s="1">
        <v>2599615</v>
      </c>
      <c r="C36" s="1">
        <v>1197775</v>
      </c>
      <c r="D36" s="1">
        <v>551.51</v>
      </c>
      <c r="H36" s="16"/>
      <c r="I36" s="16"/>
    </row>
    <row r="37" spans="1:9" x14ac:dyDescent="0.35">
      <c r="A37">
        <v>10</v>
      </c>
      <c r="B37" s="1">
        <v>2599665</v>
      </c>
      <c r="C37" s="1">
        <v>1197770</v>
      </c>
      <c r="D37" s="1">
        <v>545.63</v>
      </c>
      <c r="H37" s="16"/>
      <c r="I37" s="16"/>
    </row>
    <row r="38" spans="1:9" x14ac:dyDescent="0.35">
      <c r="A38">
        <v>11</v>
      </c>
      <c r="B38" s="1">
        <v>2599650</v>
      </c>
      <c r="C38" s="1">
        <v>1197760</v>
      </c>
      <c r="D38" s="1">
        <v>545.79999999999995</v>
      </c>
      <c r="H38" s="16"/>
      <c r="I38" s="16"/>
    </row>
    <row r="39" spans="1:9" x14ac:dyDescent="0.35">
      <c r="A39">
        <v>12</v>
      </c>
      <c r="B39" s="1">
        <v>2599560</v>
      </c>
      <c r="C39" s="1">
        <v>1197730</v>
      </c>
      <c r="D39" s="1">
        <v>558.29999999999995</v>
      </c>
      <c r="H39" s="16"/>
      <c r="I39" s="16"/>
    </row>
    <row r="40" spans="1:9" x14ac:dyDescent="0.35">
      <c r="A40">
        <v>13</v>
      </c>
      <c r="B40" s="1">
        <v>2599500</v>
      </c>
      <c r="C40" s="1">
        <v>1197795</v>
      </c>
      <c r="D40" s="1">
        <v>553.49</v>
      </c>
      <c r="H40" s="16"/>
      <c r="I40" s="16"/>
    </row>
    <row r="41" spans="1:9" x14ac:dyDescent="0.35">
      <c r="A41">
        <v>14</v>
      </c>
      <c r="B41" s="1">
        <v>2599450</v>
      </c>
      <c r="C41" s="1">
        <v>1197785</v>
      </c>
      <c r="D41" s="1">
        <v>553.94000000000005</v>
      </c>
      <c r="H41" s="16"/>
      <c r="I41" s="16"/>
    </row>
    <row r="42" spans="1:9" x14ac:dyDescent="0.35">
      <c r="A42">
        <v>15</v>
      </c>
      <c r="B42" s="1">
        <v>2600340</v>
      </c>
      <c r="C42" s="1">
        <v>1198550</v>
      </c>
      <c r="D42" s="1">
        <v>237</v>
      </c>
      <c r="H42" s="16"/>
      <c r="I42" s="16"/>
    </row>
    <row r="43" spans="1:9" x14ac:dyDescent="0.35">
      <c r="H43" s="16"/>
      <c r="I43" s="16"/>
    </row>
    <row r="44" spans="1:9" x14ac:dyDescent="0.35">
      <c r="H44" s="16"/>
      <c r="I44"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6"/>
  <sheetViews>
    <sheetView zoomScaleNormal="100" workbookViewId="0">
      <selection activeCell="A21" sqref="A21"/>
    </sheetView>
  </sheetViews>
  <sheetFormatPr baseColWidth="10" defaultColWidth="8.7265625" defaultRowHeight="14.5" x14ac:dyDescent="0.35"/>
  <cols>
    <col min="1" max="1" width="46.54296875" bestFit="1" customWidth="1"/>
    <col min="2" max="3" width="11.54296875" bestFit="1" customWidth="1"/>
    <col min="4" max="4" width="13.453125" bestFit="1" customWidth="1"/>
    <col min="5" max="5" width="14.453125" bestFit="1" customWidth="1"/>
    <col min="6" max="6" width="61.81640625" bestFit="1" customWidth="1"/>
    <col min="7" max="7" width="11.54296875" bestFit="1" customWidth="1"/>
    <col min="8" max="8" width="13.7265625" bestFit="1" customWidth="1"/>
    <col min="9" max="9" width="13.453125" bestFit="1" customWidth="1"/>
    <col min="10" max="10" width="23.453125" bestFit="1" customWidth="1"/>
    <col min="11" max="11" width="13.81640625" bestFit="1" customWidth="1"/>
    <col min="12" max="12" width="19.1796875" customWidth="1"/>
    <col min="13" max="13" width="11.7265625" bestFit="1" customWidth="1"/>
    <col min="14" max="14" width="11.54296875" bestFit="1" customWidth="1"/>
    <col min="15" max="15" width="11.1796875" bestFit="1" customWidth="1"/>
    <col min="16" max="16" width="9.7265625" bestFit="1" customWidth="1"/>
    <col min="17" max="17" width="9.26953125" bestFit="1" customWidth="1"/>
    <col min="18" max="18" width="59.1796875" bestFit="1" customWidth="1"/>
    <col min="19" max="19" width="15.7265625" bestFit="1" customWidth="1"/>
    <col min="20" max="20" width="9.453125" bestFit="1" customWidth="1"/>
    <col min="21" max="21" width="9.81640625" bestFit="1" customWidth="1"/>
  </cols>
  <sheetData>
    <row r="1" spans="1:21" ht="15.5" x14ac:dyDescent="0.35">
      <c r="A1" s="5" t="s">
        <v>220</v>
      </c>
    </row>
    <row r="2" spans="1:21" x14ac:dyDescent="0.3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1" x14ac:dyDescent="0.35">
      <c r="A3" s="1" t="s">
        <v>665</v>
      </c>
      <c r="B3" s="1">
        <v>549</v>
      </c>
      <c r="C3" s="1">
        <v>12</v>
      </c>
      <c r="D3" s="1">
        <v>0</v>
      </c>
      <c r="E3" s="1"/>
      <c r="F3" s="1"/>
      <c r="G3" s="1">
        <v>561</v>
      </c>
      <c r="H3" s="1" t="s">
        <v>666</v>
      </c>
      <c r="I3" s="1">
        <v>0</v>
      </c>
      <c r="J3" s="1" t="s">
        <v>22</v>
      </c>
      <c r="K3" s="2">
        <v>41515</v>
      </c>
      <c r="L3" s="1">
        <v>341</v>
      </c>
      <c r="M3" s="1">
        <v>220</v>
      </c>
      <c r="N3" s="1">
        <v>0</v>
      </c>
      <c r="O3" s="1">
        <v>0</v>
      </c>
      <c r="P3" s="1">
        <v>1</v>
      </c>
      <c r="Q3" s="1" t="s">
        <v>53</v>
      </c>
      <c r="R3" s="1" t="s">
        <v>667</v>
      </c>
      <c r="S3" s="1" t="s">
        <v>668</v>
      </c>
      <c r="T3" s="1">
        <v>2599965</v>
      </c>
      <c r="U3" s="1">
        <v>1197593</v>
      </c>
    </row>
    <row r="4" spans="1:21" x14ac:dyDescent="0.35">
      <c r="A4" s="1" t="s">
        <v>669</v>
      </c>
      <c r="B4" s="1">
        <v>552.23</v>
      </c>
      <c r="C4" s="1">
        <v>11.2</v>
      </c>
      <c r="D4" s="1">
        <v>0</v>
      </c>
      <c r="E4" s="1" t="s">
        <v>22</v>
      </c>
      <c r="F4" s="1"/>
      <c r="G4" s="1">
        <v>563.42999999999995</v>
      </c>
      <c r="H4" s="1" t="s">
        <v>670</v>
      </c>
      <c r="I4" s="1">
        <v>0</v>
      </c>
      <c r="J4" s="1" t="s">
        <v>22</v>
      </c>
      <c r="K4" s="2">
        <v>24097</v>
      </c>
      <c r="L4" s="1">
        <v>551.83000000000004</v>
      </c>
      <c r="M4" s="1">
        <v>11.6</v>
      </c>
      <c r="N4" s="1">
        <v>0</v>
      </c>
      <c r="O4" s="1">
        <v>0</v>
      </c>
      <c r="P4" s="1">
        <v>1</v>
      </c>
      <c r="Q4" s="1" t="s">
        <v>58</v>
      </c>
      <c r="R4" s="1" t="s">
        <v>671</v>
      </c>
      <c r="S4" s="1" t="s">
        <v>672</v>
      </c>
      <c r="T4" s="1">
        <v>2599920</v>
      </c>
      <c r="U4" s="1">
        <v>1197600</v>
      </c>
    </row>
    <row r="5" spans="1:21" x14ac:dyDescent="0.35">
      <c r="A5" s="1" t="s">
        <v>673</v>
      </c>
      <c r="B5" s="1">
        <v>557.35</v>
      </c>
      <c r="C5" s="1">
        <v>7.4</v>
      </c>
      <c r="D5" s="1">
        <v>0</v>
      </c>
      <c r="E5" s="1"/>
      <c r="F5" s="1"/>
      <c r="G5" s="1">
        <v>564.75</v>
      </c>
      <c r="H5" s="1" t="s">
        <v>674</v>
      </c>
      <c r="I5" s="1">
        <v>0</v>
      </c>
      <c r="J5" s="1" t="s">
        <v>22</v>
      </c>
      <c r="K5" s="2">
        <v>24097</v>
      </c>
      <c r="L5" s="1">
        <v>557</v>
      </c>
      <c r="M5" s="1">
        <v>7.75</v>
      </c>
      <c r="N5" s="1">
        <v>0</v>
      </c>
      <c r="O5" s="1">
        <v>0</v>
      </c>
      <c r="P5" s="1">
        <v>1</v>
      </c>
      <c r="Q5" s="1" t="s">
        <v>58</v>
      </c>
      <c r="R5" s="1" t="s">
        <v>675</v>
      </c>
      <c r="S5" s="1" t="s">
        <v>676</v>
      </c>
      <c r="T5" s="1">
        <v>2599910</v>
      </c>
      <c r="U5" s="1">
        <v>1197570</v>
      </c>
    </row>
    <row r="6" spans="1:21" x14ac:dyDescent="0.35">
      <c r="A6" s="1" t="s">
        <v>677</v>
      </c>
      <c r="B6" s="1">
        <v>573</v>
      </c>
      <c r="C6" s="1">
        <v>4</v>
      </c>
      <c r="D6" s="1">
        <v>0</v>
      </c>
      <c r="E6" s="1" t="s">
        <v>22</v>
      </c>
      <c r="F6" s="1"/>
      <c r="G6" s="1">
        <v>577</v>
      </c>
      <c r="H6" s="1" t="s">
        <v>678</v>
      </c>
      <c r="I6" s="1">
        <v>0</v>
      </c>
      <c r="J6" s="1" t="s">
        <v>22</v>
      </c>
      <c r="K6" s="2">
        <v>41229</v>
      </c>
      <c r="L6" s="1">
        <v>422</v>
      </c>
      <c r="M6" s="1">
        <v>155</v>
      </c>
      <c r="N6" s="1">
        <v>0</v>
      </c>
      <c r="O6" s="1">
        <v>0</v>
      </c>
      <c r="P6" s="1">
        <v>1</v>
      </c>
      <c r="Q6" s="1" t="s">
        <v>53</v>
      </c>
      <c r="R6" s="1" t="s">
        <v>679</v>
      </c>
      <c r="S6" s="1" t="s">
        <v>680</v>
      </c>
      <c r="T6" s="1">
        <v>2600042</v>
      </c>
      <c r="U6" s="1">
        <v>1197507</v>
      </c>
    </row>
    <row r="7" spans="1:21" x14ac:dyDescent="0.35">
      <c r="A7" s="1" t="s">
        <v>681</v>
      </c>
      <c r="B7" s="1">
        <v>554</v>
      </c>
      <c r="C7" s="1">
        <v>10</v>
      </c>
      <c r="D7" s="1">
        <v>0</v>
      </c>
      <c r="E7" s="1"/>
      <c r="F7" s="1"/>
      <c r="G7" s="1">
        <v>564</v>
      </c>
      <c r="H7" s="1" t="s">
        <v>682</v>
      </c>
      <c r="I7" s="1">
        <v>0</v>
      </c>
      <c r="J7" s="1" t="s">
        <v>22</v>
      </c>
      <c r="K7" s="2">
        <v>39604</v>
      </c>
      <c r="L7" s="1">
        <v>458</v>
      </c>
      <c r="M7" s="1">
        <v>106</v>
      </c>
      <c r="N7" s="1">
        <v>554</v>
      </c>
      <c r="O7" s="1">
        <v>10</v>
      </c>
      <c r="P7" s="1">
        <v>1</v>
      </c>
      <c r="Q7" s="1" t="s">
        <v>53</v>
      </c>
      <c r="R7" s="1" t="s">
        <v>683</v>
      </c>
      <c r="S7" s="1" t="s">
        <v>684</v>
      </c>
      <c r="T7" s="1">
        <v>2599985</v>
      </c>
      <c r="U7" s="1">
        <v>1197590</v>
      </c>
    </row>
    <row r="8" spans="1:21" x14ac:dyDescent="0.35">
      <c r="A8" s="1" t="s">
        <v>681</v>
      </c>
      <c r="B8" s="1">
        <v>554</v>
      </c>
      <c r="C8" s="1">
        <v>10</v>
      </c>
      <c r="D8" s="1">
        <v>0</v>
      </c>
      <c r="E8" s="1"/>
      <c r="F8" s="1"/>
      <c r="G8" s="1">
        <v>564</v>
      </c>
      <c r="H8" s="1" t="s">
        <v>682</v>
      </c>
      <c r="I8" s="1">
        <v>0</v>
      </c>
      <c r="J8" s="1" t="s">
        <v>22</v>
      </c>
      <c r="K8" s="2">
        <v>39604</v>
      </c>
      <c r="L8" s="1">
        <v>458</v>
      </c>
      <c r="M8" s="1">
        <v>106</v>
      </c>
      <c r="N8" s="1">
        <v>554</v>
      </c>
      <c r="O8" s="1">
        <v>10</v>
      </c>
      <c r="P8" s="1">
        <v>1</v>
      </c>
      <c r="Q8" s="1" t="s">
        <v>53</v>
      </c>
      <c r="R8" s="1" t="s">
        <v>683</v>
      </c>
      <c r="S8" s="1" t="s">
        <v>684</v>
      </c>
      <c r="T8" s="1">
        <v>2599985</v>
      </c>
      <c r="U8" s="1">
        <v>1197590</v>
      </c>
    </row>
    <row r="9" spans="1:21" x14ac:dyDescent="0.35">
      <c r="A9" s="1" t="s">
        <v>685</v>
      </c>
      <c r="B9" s="1">
        <v>501.05</v>
      </c>
      <c r="C9" s="1">
        <v>2.15</v>
      </c>
      <c r="D9" s="1">
        <v>0</v>
      </c>
      <c r="E9" s="1"/>
      <c r="F9" s="1"/>
      <c r="G9" s="1">
        <v>503.2</v>
      </c>
      <c r="H9" s="1" t="s">
        <v>686</v>
      </c>
      <c r="I9" s="1">
        <v>0</v>
      </c>
      <c r="J9" s="1" t="s">
        <v>22</v>
      </c>
      <c r="K9" s="2">
        <v>29573</v>
      </c>
      <c r="L9" s="1">
        <v>493.9</v>
      </c>
      <c r="M9" s="1">
        <v>9.3000000000000007</v>
      </c>
      <c r="N9" s="1">
        <v>0</v>
      </c>
      <c r="O9" s="1">
        <v>0</v>
      </c>
      <c r="P9" s="1">
        <v>1</v>
      </c>
      <c r="Q9" s="1" t="s">
        <v>58</v>
      </c>
      <c r="R9" s="1" t="s">
        <v>687</v>
      </c>
      <c r="S9" s="1" t="s">
        <v>688</v>
      </c>
      <c r="T9" s="1">
        <v>2600580</v>
      </c>
      <c r="U9" s="1">
        <v>1199210</v>
      </c>
    </row>
    <row r="10" spans="1:21" x14ac:dyDescent="0.35">
      <c r="A10" s="1" t="s">
        <v>689</v>
      </c>
      <c r="B10" s="1">
        <v>499.81</v>
      </c>
      <c r="C10" s="1">
        <v>2.9</v>
      </c>
      <c r="D10" s="1">
        <v>0</v>
      </c>
      <c r="E10" s="1"/>
      <c r="F10" s="1"/>
      <c r="G10" s="1">
        <v>502.71</v>
      </c>
      <c r="H10" s="1" t="s">
        <v>690</v>
      </c>
      <c r="I10" s="1">
        <v>0</v>
      </c>
      <c r="J10" s="1" t="s">
        <v>22</v>
      </c>
      <c r="K10" s="2">
        <v>29570</v>
      </c>
      <c r="L10" s="1">
        <v>498.71</v>
      </c>
      <c r="M10" s="1">
        <v>4</v>
      </c>
      <c r="N10" s="1">
        <v>0</v>
      </c>
      <c r="O10" s="1">
        <v>0</v>
      </c>
      <c r="P10" s="1">
        <v>1</v>
      </c>
      <c r="Q10" s="1" t="s">
        <v>58</v>
      </c>
      <c r="R10" s="1" t="s">
        <v>691</v>
      </c>
      <c r="S10" s="1" t="s">
        <v>692</v>
      </c>
      <c r="T10" s="1">
        <v>2600575</v>
      </c>
      <c r="U10" s="1">
        <v>1199180</v>
      </c>
    </row>
    <row r="11" spans="1:21" x14ac:dyDescent="0.35">
      <c r="A11" s="1" t="s">
        <v>693</v>
      </c>
      <c r="B11" s="1">
        <v>501.57</v>
      </c>
      <c r="C11" s="1">
        <v>1.3</v>
      </c>
      <c r="D11" s="1">
        <v>0</v>
      </c>
      <c r="E11" s="1"/>
      <c r="F11" s="1"/>
      <c r="G11" s="1">
        <v>502.87</v>
      </c>
      <c r="H11" s="1" t="s">
        <v>694</v>
      </c>
      <c r="I11" s="1">
        <v>0</v>
      </c>
      <c r="J11" s="1" t="s">
        <v>22</v>
      </c>
      <c r="K11" s="2">
        <v>29572</v>
      </c>
      <c r="L11" s="1">
        <v>501.27</v>
      </c>
      <c r="M11" s="1">
        <v>1.6</v>
      </c>
      <c r="N11" s="1">
        <v>0</v>
      </c>
      <c r="O11" s="1">
        <v>0</v>
      </c>
      <c r="P11" s="1">
        <v>1</v>
      </c>
      <c r="Q11" s="1" t="s">
        <v>58</v>
      </c>
      <c r="R11" s="1" t="s">
        <v>695</v>
      </c>
      <c r="S11" s="1" t="s">
        <v>696</v>
      </c>
      <c r="T11" s="1">
        <v>2600575</v>
      </c>
      <c r="U11" s="1">
        <v>1199195</v>
      </c>
    </row>
    <row r="12" spans="1:21" x14ac:dyDescent="0.35">
      <c r="A12" s="1" t="s">
        <v>697</v>
      </c>
      <c r="B12" s="1">
        <v>496.4</v>
      </c>
      <c r="C12" s="1">
        <v>5.6</v>
      </c>
      <c r="D12" s="1">
        <v>0</v>
      </c>
      <c r="E12" s="1" t="s">
        <v>22</v>
      </c>
      <c r="F12" s="1" t="s">
        <v>230</v>
      </c>
      <c r="G12" s="1">
        <v>502</v>
      </c>
      <c r="H12" s="1" t="s">
        <v>698</v>
      </c>
      <c r="I12" s="1">
        <v>0</v>
      </c>
      <c r="J12" s="1" t="s">
        <v>22</v>
      </c>
      <c r="K12" s="2">
        <v>30907</v>
      </c>
      <c r="L12" s="1">
        <v>495</v>
      </c>
      <c r="M12" s="1">
        <v>7</v>
      </c>
      <c r="N12" s="1">
        <v>496.4</v>
      </c>
      <c r="O12" s="1">
        <v>5.6</v>
      </c>
      <c r="P12" s="1">
        <v>1</v>
      </c>
      <c r="Q12" s="1" t="s">
        <v>58</v>
      </c>
      <c r="R12" s="1" t="s">
        <v>699</v>
      </c>
      <c r="S12" s="1" t="s">
        <v>700</v>
      </c>
      <c r="T12" s="1">
        <v>2600625</v>
      </c>
      <c r="U12" s="1">
        <v>1199315</v>
      </c>
    </row>
    <row r="13" spans="1:21" x14ac:dyDescent="0.35">
      <c r="A13" s="1" t="s">
        <v>369</v>
      </c>
      <c r="B13" s="1">
        <v>237</v>
      </c>
      <c r="C13" s="1">
        <v>266</v>
      </c>
      <c r="D13" s="1">
        <v>0</v>
      </c>
      <c r="E13" s="1" t="s">
        <v>22</v>
      </c>
      <c r="F13" s="1" t="s">
        <v>370</v>
      </c>
      <c r="G13" s="1">
        <v>503</v>
      </c>
      <c r="H13" s="1" t="s">
        <v>371</v>
      </c>
      <c r="I13" s="1">
        <v>4.5</v>
      </c>
      <c r="J13" s="1" t="s">
        <v>22</v>
      </c>
      <c r="K13" s="2">
        <v>27264</v>
      </c>
      <c r="L13" s="1">
        <v>184</v>
      </c>
      <c r="M13" s="1">
        <v>319</v>
      </c>
      <c r="N13" s="1">
        <v>0</v>
      </c>
      <c r="O13" s="1">
        <v>0</v>
      </c>
      <c r="P13" s="1">
        <v>1</v>
      </c>
      <c r="Q13" s="1" t="s">
        <v>53</v>
      </c>
      <c r="R13" s="1" t="s">
        <v>372</v>
      </c>
      <c r="S13" s="1" t="s">
        <v>373</v>
      </c>
      <c r="T13" s="1">
        <v>2600340</v>
      </c>
      <c r="U13" s="1">
        <v>1198550</v>
      </c>
    </row>
    <row r="14" spans="1:21" x14ac:dyDescent="0.35">
      <c r="A14" s="3"/>
      <c r="B14" s="3"/>
      <c r="C14" s="3"/>
      <c r="D14" s="3"/>
      <c r="E14" s="3"/>
      <c r="F14" s="3"/>
      <c r="G14" s="3"/>
      <c r="H14" s="3"/>
      <c r="I14" s="3"/>
      <c r="J14" s="3"/>
      <c r="K14" s="17"/>
      <c r="L14" s="3"/>
      <c r="M14" s="3"/>
      <c r="N14" s="3"/>
      <c r="O14" s="3"/>
      <c r="P14" s="3"/>
      <c r="Q14" s="3"/>
      <c r="R14" s="3"/>
      <c r="S14" s="3"/>
      <c r="T14" s="3"/>
      <c r="U14" s="3"/>
    </row>
    <row r="15" spans="1:21" ht="15.5" x14ac:dyDescent="0.35">
      <c r="A15" s="5" t="s">
        <v>221</v>
      </c>
    </row>
    <row r="16" spans="1:21" x14ac:dyDescent="0.35">
      <c r="A16" s="1" t="s">
        <v>207</v>
      </c>
      <c r="B16" s="1" t="s">
        <v>208</v>
      </c>
      <c r="C16" s="1" t="s">
        <v>209</v>
      </c>
      <c r="D16" s="1" t="s">
        <v>210</v>
      </c>
      <c r="E16" s="1" t="s">
        <v>211</v>
      </c>
      <c r="F16" s="1" t="s">
        <v>307</v>
      </c>
      <c r="G16" s="1" t="s">
        <v>212</v>
      </c>
      <c r="H16" s="1" t="s">
        <v>213</v>
      </c>
      <c r="I16" s="1" t="s">
        <v>308</v>
      </c>
      <c r="J16" s="1" t="s">
        <v>309</v>
      </c>
      <c r="K16" s="1" t="s">
        <v>310</v>
      </c>
      <c r="L16" s="1" t="s">
        <v>311</v>
      </c>
      <c r="M16" s="1" t="s">
        <v>312</v>
      </c>
      <c r="N16" s="1" t="s">
        <v>313</v>
      </c>
      <c r="O16" s="1" t="s">
        <v>314</v>
      </c>
      <c r="P16" s="1" t="s">
        <v>315</v>
      </c>
      <c r="Q16" s="1" t="s">
        <v>316</v>
      </c>
      <c r="R16" s="1" t="s">
        <v>317</v>
      </c>
      <c r="S16" s="1" t="s">
        <v>365</v>
      </c>
    </row>
    <row r="17" spans="1:19" x14ac:dyDescent="0.35">
      <c r="A17" s="1" t="s">
        <v>701</v>
      </c>
      <c r="B17" s="1">
        <v>600356.36100000003</v>
      </c>
      <c r="C17" s="1">
        <v>198815.78899999999</v>
      </c>
      <c r="D17" s="1">
        <v>502.80799999999999</v>
      </c>
      <c r="E17" s="1">
        <v>980602.05700000003</v>
      </c>
      <c r="F17" s="1" t="s">
        <v>319</v>
      </c>
      <c r="G17" s="1">
        <v>2600356.42</v>
      </c>
      <c r="H17" s="1">
        <v>1198815.841</v>
      </c>
      <c r="I17" s="1">
        <v>502.76299999999998</v>
      </c>
      <c r="J17" s="1">
        <v>0</v>
      </c>
      <c r="K17" s="1">
        <v>0</v>
      </c>
      <c r="L17" s="1">
        <v>0</v>
      </c>
      <c r="M17" s="1">
        <v>980601.94499999995</v>
      </c>
      <c r="N17" s="1">
        <v>502.71570000000003</v>
      </c>
      <c r="O17" s="1">
        <v>4.8000000000000001E-2</v>
      </c>
      <c r="P17" s="1">
        <v>0.112</v>
      </c>
      <c r="Q17" s="1">
        <v>-94.165729999999996</v>
      </c>
      <c r="R17" s="1">
        <v>-94.170209999999997</v>
      </c>
      <c r="S17" s="1" t="s">
        <v>367</v>
      </c>
    </row>
    <row r="18" spans="1:19" x14ac:dyDescent="0.35">
      <c r="A18" s="1" t="s">
        <v>702</v>
      </c>
      <c r="B18" s="1">
        <v>600586.78899999999</v>
      </c>
      <c r="C18" s="1">
        <v>199228.27900000001</v>
      </c>
      <c r="D18" s="1">
        <v>504.01769999999999</v>
      </c>
      <c r="E18" s="1">
        <v>980603.71</v>
      </c>
      <c r="F18" s="1" t="s">
        <v>703</v>
      </c>
      <c r="G18" s="1">
        <v>2600586.852</v>
      </c>
      <c r="H18" s="1">
        <v>1199228.3370000001</v>
      </c>
      <c r="I18" s="1">
        <v>503.97300000000001</v>
      </c>
      <c r="J18" s="1">
        <v>0</v>
      </c>
      <c r="K18" s="1">
        <v>0</v>
      </c>
      <c r="L18" s="1">
        <v>0.4</v>
      </c>
      <c r="M18" s="1">
        <v>980602.16899999999</v>
      </c>
      <c r="N18" s="1">
        <v>505.72089999999997</v>
      </c>
      <c r="O18" s="1">
        <v>-1.748</v>
      </c>
      <c r="P18" s="1">
        <v>1.5409999999999999</v>
      </c>
      <c r="Q18" s="1">
        <v>-92.227149999999995</v>
      </c>
      <c r="R18" s="1">
        <v>-92.349829999999997</v>
      </c>
      <c r="S18" s="1" t="s">
        <v>367</v>
      </c>
    </row>
    <row r="20" spans="1:19" x14ac:dyDescent="0.35">
      <c r="A20" s="7"/>
    </row>
    <row r="21" spans="1:19" x14ac:dyDescent="0.35">
      <c r="A21" s="34" t="s">
        <v>782</v>
      </c>
    </row>
    <row r="22" spans="1:19" x14ac:dyDescent="0.35">
      <c r="A22" s="7" t="s">
        <v>220</v>
      </c>
      <c r="B22" s="9"/>
      <c r="C22" s="9"/>
      <c r="D22" s="9"/>
      <c r="F22" s="34" t="s">
        <v>221</v>
      </c>
      <c r="L22" s="34" t="s">
        <v>767</v>
      </c>
      <c r="Q22" s="8"/>
    </row>
    <row r="23" spans="1:19" x14ac:dyDescent="0.35">
      <c r="A23" s="7" t="s">
        <v>84</v>
      </c>
      <c r="B23" s="8" t="s">
        <v>776</v>
      </c>
      <c r="C23" s="8" t="s">
        <v>775</v>
      </c>
      <c r="D23" s="8" t="s">
        <v>773</v>
      </c>
      <c r="E23" s="8"/>
      <c r="F23" s="7" t="s">
        <v>774</v>
      </c>
      <c r="G23" s="8" t="s">
        <v>771</v>
      </c>
      <c r="H23" s="8" t="s">
        <v>772</v>
      </c>
      <c r="I23" s="8" t="s">
        <v>773</v>
      </c>
      <c r="J23" s="8" t="s">
        <v>768</v>
      </c>
      <c r="K23" s="8"/>
      <c r="L23" s="34" t="s">
        <v>770</v>
      </c>
      <c r="M23" s="8" t="s">
        <v>771</v>
      </c>
      <c r="N23" s="8" t="s">
        <v>772</v>
      </c>
      <c r="Q23" s="3"/>
    </row>
    <row r="24" spans="1:19" x14ac:dyDescent="0.35">
      <c r="A24">
        <v>1</v>
      </c>
      <c r="B24" s="3">
        <v>2599965</v>
      </c>
      <c r="C24" s="3">
        <v>1197593</v>
      </c>
      <c r="D24" s="3">
        <v>549</v>
      </c>
      <c r="F24" s="3" t="s">
        <v>701</v>
      </c>
      <c r="G24" s="21">
        <v>2600356.42</v>
      </c>
      <c r="H24" s="21">
        <v>1198815.841</v>
      </c>
      <c r="I24" s="21">
        <v>502.76299999999998</v>
      </c>
      <c r="J24" s="22">
        <v>-94.170209999999997</v>
      </c>
      <c r="L24">
        <v>-93.41</v>
      </c>
      <c r="M24" s="40">
        <v>2600615.9580000001</v>
      </c>
      <c r="N24" s="40">
        <v>1199312.0870000001</v>
      </c>
    </row>
    <row r="25" spans="1:19" x14ac:dyDescent="0.35">
      <c r="A25">
        <v>2</v>
      </c>
      <c r="B25" s="3">
        <v>2599920</v>
      </c>
      <c r="C25" s="3">
        <v>1197600</v>
      </c>
      <c r="D25" s="3">
        <v>552.23</v>
      </c>
      <c r="F25" s="3" t="s">
        <v>702</v>
      </c>
      <c r="G25" s="21">
        <v>2600586.852</v>
      </c>
      <c r="H25" s="21">
        <v>1199228.3370000001</v>
      </c>
      <c r="I25" s="21">
        <v>503.97300000000001</v>
      </c>
      <c r="J25" s="22">
        <v>-92.349829999999997</v>
      </c>
      <c r="L25">
        <v>-94</v>
      </c>
      <c r="M25" s="40">
        <v>2600334.1120000002</v>
      </c>
      <c r="N25" s="40">
        <v>1198484.0619999999</v>
      </c>
    </row>
    <row r="26" spans="1:19" x14ac:dyDescent="0.35">
      <c r="A26">
        <v>3</v>
      </c>
      <c r="B26" s="3">
        <v>2599910</v>
      </c>
      <c r="C26" s="3">
        <v>1197570</v>
      </c>
      <c r="D26" s="3">
        <v>557.35</v>
      </c>
      <c r="H26" s="16"/>
      <c r="I26" s="16"/>
      <c r="L26">
        <v>-94.4</v>
      </c>
      <c r="M26" s="40">
        <v>2599979.889</v>
      </c>
      <c r="N26" s="40">
        <v>1197467.9709999999</v>
      </c>
    </row>
    <row r="27" spans="1:19" x14ac:dyDescent="0.35">
      <c r="A27">
        <v>4</v>
      </c>
      <c r="B27" s="3">
        <v>2600042</v>
      </c>
      <c r="C27" s="3">
        <v>1197507</v>
      </c>
      <c r="D27" s="3">
        <v>573</v>
      </c>
      <c r="H27" s="16"/>
      <c r="I27" s="16"/>
    </row>
    <row r="28" spans="1:19" x14ac:dyDescent="0.35">
      <c r="A28">
        <v>5</v>
      </c>
      <c r="B28" s="3">
        <v>2599985</v>
      </c>
      <c r="C28" s="3">
        <v>1197590</v>
      </c>
      <c r="D28" s="3">
        <v>554</v>
      </c>
      <c r="H28" s="16"/>
      <c r="I28" s="16"/>
    </row>
    <row r="29" spans="1:19" x14ac:dyDescent="0.35">
      <c r="A29">
        <v>6</v>
      </c>
      <c r="B29" s="3">
        <v>2599985</v>
      </c>
      <c r="C29" s="3">
        <v>1197590</v>
      </c>
      <c r="D29" s="3">
        <v>554</v>
      </c>
      <c r="H29" s="16"/>
      <c r="I29" s="16"/>
    </row>
    <row r="30" spans="1:19" x14ac:dyDescent="0.35">
      <c r="A30">
        <v>7</v>
      </c>
      <c r="B30" s="3">
        <v>2600580</v>
      </c>
      <c r="C30" s="3">
        <v>1199210</v>
      </c>
      <c r="D30" s="3">
        <v>501.05</v>
      </c>
      <c r="H30" s="16"/>
      <c r="I30" s="16"/>
    </row>
    <row r="31" spans="1:19" x14ac:dyDescent="0.35">
      <c r="A31">
        <v>8</v>
      </c>
      <c r="B31" s="3">
        <v>2600575</v>
      </c>
      <c r="C31" s="3">
        <v>1199180</v>
      </c>
      <c r="D31" s="3">
        <v>499.81</v>
      </c>
      <c r="H31" s="16"/>
      <c r="I31" s="16"/>
    </row>
    <row r="32" spans="1:19" x14ac:dyDescent="0.35">
      <c r="A32">
        <v>9</v>
      </c>
      <c r="B32" s="3">
        <v>2600575</v>
      </c>
      <c r="C32" s="3">
        <v>1199195</v>
      </c>
      <c r="D32" s="3">
        <v>501.57</v>
      </c>
      <c r="H32" s="16"/>
      <c r="I32" s="16"/>
    </row>
    <row r="33" spans="1:9" x14ac:dyDescent="0.35">
      <c r="A33">
        <v>10</v>
      </c>
      <c r="B33" s="3">
        <v>2600625</v>
      </c>
      <c r="C33" s="3">
        <v>1199315</v>
      </c>
      <c r="D33" s="3">
        <v>496.4</v>
      </c>
      <c r="H33" s="16"/>
      <c r="I33" s="16"/>
    </row>
    <row r="34" spans="1:9" x14ac:dyDescent="0.35">
      <c r="A34">
        <v>11</v>
      </c>
      <c r="B34" s="3">
        <v>2600340</v>
      </c>
      <c r="C34" s="3">
        <v>1198550</v>
      </c>
      <c r="D34" s="3">
        <v>237</v>
      </c>
      <c r="H34" s="16"/>
      <c r="I34" s="16"/>
    </row>
    <row r="35" spans="1:9" x14ac:dyDescent="0.35">
      <c r="H35" s="16"/>
      <c r="I35" s="16"/>
    </row>
    <row r="36" spans="1:9" x14ac:dyDescent="0.35">
      <c r="H36" s="16"/>
      <c r="I36"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Information</vt:lpstr>
      <vt:lpstr>Bümpliz</vt:lpstr>
      <vt:lpstr>Bremgarten</vt:lpstr>
      <vt:lpstr>Bern1</vt:lpstr>
      <vt:lpstr>Bern2</vt:lpstr>
      <vt:lpstr>Kerhsatz</vt:lpstr>
      <vt:lpstr>Airport</vt:lpstr>
      <vt:lpstr>Bern3</vt:lpstr>
      <vt:lpstr>Bern4</vt:lpstr>
      <vt:lpstr>Wabern1</vt:lpstr>
      <vt:lpstr>Wabern2</vt:lpstr>
      <vt:lpstr>Gürbe-Belpberg-Aare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Dimitri Bandou</dc:creator>
  <cp:lastModifiedBy>Bandou, Dimitri Tibo (rfv3hv)</cp:lastModifiedBy>
  <dcterms:created xsi:type="dcterms:W3CDTF">2022-01-11T14:38:40Z</dcterms:created>
  <dcterms:modified xsi:type="dcterms:W3CDTF">2024-03-30T21:53:07Z</dcterms:modified>
</cp:coreProperties>
</file>